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0780\Desktop\HP_UP用\"/>
    </mc:Choice>
  </mc:AlternateContent>
  <xr:revisionPtr revIDLastSave="0" documentId="13_ncr:1_{00345BF9-7D21-4F62-AC18-AC62559ACA9F}" xr6:coauthVersionLast="36" xr6:coauthVersionMax="36" xr10:uidLastSave="{00000000-0000-0000-0000-000000000000}"/>
  <bookViews>
    <workbookView xWindow="0" yWindow="0" windowWidth="20490" windowHeight="77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<sst xmlns="http://schemas.openxmlformats.org/spreadsheetml/2006/main" count="1140" uniqueCount="601">
  <si>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</si>
  <si>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</si>
  <si>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</si>
  <si>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</si>
  <si>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</si>
  <si>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</si>
  <si>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</si>
  <si>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</si>
  <si>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</si>
  <si>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</si>
  <si>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</si>
  <si>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</si>
  <si>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</si>
  <si>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</si>
  <si>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</si>
  <si>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</si>
  <si>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</si>
  <si>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</si>
  <si>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</si>
  <si>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</si>
  <si>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</si>
  <si>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</si>
  <si>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</si>
  <si>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</si>
  <si>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</si>
  <si>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</si>
  <si>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</si>
  <si>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</si>
  <si>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</si>
  <si>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</si>
  <si>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</si>
  <si>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</si>
  <si>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</si>
  <si>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</si>
  <si>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</si>
  <si>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</si>
  <si>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</si>
  <si>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</si>
  <si>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</si>
  <si>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</si>
  <si>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</si>
  <si>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</si>
  <si>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</si>
  <si>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</si>
  <si>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</si>
  <si>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</si>
  <si>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</si>
  <si>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</si>
  <si>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</si>
  <si>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</si>
  <si>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</si>
  <si>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</si>
  <si>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</si>
  <si>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</si>
  <si>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</si>
  <si>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</si>
  <si>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</si>
  <si>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</si>
  <si>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</si>
  <si>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</si>
  <si>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</si>
  <si>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</si>
  <si>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</si>
  <si>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</si>
  <si>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</si>
  <si>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</si>
  <si>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</si>
  <si>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</si>
  <si>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</si>
  <si>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</si>
  <si>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</si>
  <si>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</si>
  <si>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</si>
  <si>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</si>
  <si>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</si>
  <si>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</si>
  <si>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</si>
  <si>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</si>
  <si>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</si>
  <si>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</si>
  <si>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</si>
  <si>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</si>
  <si>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</si>
  <si>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</si>
  <si>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</si>
  <si>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</si>
  <si>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</si>
  <si>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</si>
  <si>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</si>
  <si>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</si>
  <si>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</si>
  <si>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</si>
  <si>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</si>
  <si>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</si>
  <si>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</si>
  <si>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</si>
  <si>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</si>
  <si>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</si>
  <si>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</si>
  <si>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</si>
  <si>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</si>
  <si>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</si>
  <si>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</si>
  <si>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</si>
  <si>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</si>
  <si>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</si>
  <si>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</si>
  <si>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</si>
  <si>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</si>
  <si>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</si>
  <si>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</si>
  <si>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</si>
  <si>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</si>
  <si>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</si>
  <si>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</si>
  <si>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</si>
  <si>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</si>
  <si>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</si>
  <si>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</si>
  <si>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</si>
  <si>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</si>
  <si>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</si>
  <si>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</si>
  <si>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</si>
  <si>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</si>
  <si>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</si>
  <si>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</si>
  <si>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</si>
  <si>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</si>
  <si>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</si>
  <si>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</si>
  <si>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</si>
  <si>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</si>
  <si>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</si>
  <si>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</si>
  <si>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</si>
  <si>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</si>
  <si>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</si>
  <si>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</si>
  <si>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</si>
  <si>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</si>
  <si>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</si>
  <si>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</si>
  <si>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</si>
  <si>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</si>
  <si>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</si>
  <si>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</si>
  <si>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</si>
  <si>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</si>
  <si>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</si>
  <si>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</si>
  <si>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</si>
  <si>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</si>
  <si>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</si>
  <si>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</si>
  <si>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</si>
  <si>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</si>
  <si>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</si>
  <si>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</si>
  <si>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</si>
  <si>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</si>
  <si>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</si>
  <si>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</si>
  <si>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</si>
  <si>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</si>
  <si>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</si>
  <si>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</si>
  <si>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</si>
  <si>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</si>
  <si>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</si>
  <si>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</si>
  <si>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</si>
  <si>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</si>
  <si>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</si>
  <si>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</si>
  <si>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</si>
  <si>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</si>
  <si>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</si>
  <si>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</si>
  <si>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</si>
  <si>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</si>
  <si>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</si>
  <si>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</si>
  <si>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</si>
  <si>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</si>
  <si>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</si>
  <si>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</si>
  <si>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</si>
  <si>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</si>
  <si>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</si>
  <si>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</si>
  <si>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</si>
  <si>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</si>
  <si>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</si>
  <si>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</si>
  <si>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</si>
  <si>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</si>
  <si>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</si>
  <si>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</si>
  <si>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</si>
  <si>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</si>
  <si>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</si>
  <si>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</si>
  <si>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</si>
  <si>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</si>
  <si>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</si>
  <si>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</si>
  <si>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</si>
  <si>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</si>
  <si>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</si>
  <si>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</si>
  <si>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</si>
  <si>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埼玉県毛呂山町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</si>
  <si>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</si>
  <si>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</si>
  <si>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</si>
  <si>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</si>
  <si>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</si>
  <si>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</si>
  <si>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</si>
  <si>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</si>
  <si>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</si>
  <si>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</si>
  <si>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</si>
  <si>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</si>
  <si>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</si>
  <si>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</si>
  <si>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</si>
  <si>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</si>
  <si>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</si>
  <si>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</si>
  <si>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</si>
  <si>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</si>
  <si>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</si>
  <si>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</si>
  <si>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</si>
  <si>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</si>
  <si>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</si>
  <si>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</si>
  <si>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</si>
  <si>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</si>
  <si>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</si>
  <si>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</si>
  <si>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</si>
  <si>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</si>
  <si>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</si>
  <si>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</si>
  <si>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</si>
  <si>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</si>
  <si>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</si>
  <si>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</si>
  <si>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</si>
  <si>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</si>
  <si>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</si>
  <si>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</si>
  <si>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</si>
  <si>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</si>
  <si>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</si>
  <si>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</si>
  <si>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</si>
  <si>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</si>
  <si>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</si>
  <si>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</si>
  <si>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</si>
  <si>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</si>
  <si>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</si>
  <si>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</si>
  <si>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</si>
  <si>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</si>
  <si>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</si>
  <si>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</si>
  <si>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</si>
  <si>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</si>
  <si>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</si>
  <si>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</si>
  <si>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</si>
  <si>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</si>
  <si>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</si>
  <si>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</si>
  <si>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</si>
  <si>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</si>
  <si>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</si>
  <si>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</si>
  <si>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</si>
  <si>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</si>
  <si>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</si>
  <si>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</si>
  <si>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</si>
  <si>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</si>
  <si>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</si>
  <si>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</si>
  <si>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</si>
  <si>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</si>
  <si>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</si>
  <si>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</si>
  <si>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</si>
  <si>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</si>
  <si>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</si>
  <si>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</si>
  <si>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</si>
  <si>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</si>
  <si>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</si>
  <si>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</si>
  <si>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</si>
  <si>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</si>
  <si>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</si>
  <si>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</si>
  <si>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</si>
  <si>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</si>
  <si>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</si>
  <si>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</si>
  <si>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</si>
  <si>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</si>
  <si>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</si>
  <si>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</si>
  <si>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</si>
  <si>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</si>
  <si>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</si>
  <si>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</si>
  <si>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</si>
  <si>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</si>
  <si>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</si>
  <si>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</si>
  <si>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</si>
  <si>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</si>
  <si>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</si>
  <si>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</si>
  <si>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</si>
  <si>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</si>
  <si>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</si>
  <si>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</si>
  <si>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</si>
  <si>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</si>
  <si>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</si>
  <si>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</si>
  <si>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</si>
  <si>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</si>
  <si>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</si>
  <si>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</si>
  <si>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</si>
  <si>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</si>
  <si>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</si>
  <si>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</si>
  <si>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</si>
  <si>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</si>
  <si>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</si>
  <si>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</si>
  <si>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</si>
  <si>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</si>
  <si>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</si>
  <si>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</si>
  <si>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</si>
  <si>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</si>
  <si>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</si>
  <si>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</si>
  <si>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</si>
  <si>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</si>
  <si>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</si>
  <si>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</si>
  <si>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</si>
  <si>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</si>
  <si>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</si>
  <si>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</si>
  <si>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埼玉県毛呂山町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</si>
  <si>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</si>
  <si>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</si>
  <si>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</si>
  <si>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</si>
  <si>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</si>
  <si>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</si>
  <si>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</si>
  <si>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</si>
  <si>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</si>
  <si>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</si>
  <si>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</si>
  <si>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</si>
  <si>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</si>
  <si>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</si>
  <si>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</si>
  <si>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</si>
  <si>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</si>
  <si>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</si>
  <si>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</si>
  <si>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</si>
  <si>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</si>
  <si>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</si>
  <si>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</si>
  <si>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</si>
  <si>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</si>
  <si>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</si>
  <si>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</si>
  <si>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</si>
  <si>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</si>
  <si>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</si>
  <si>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</si>
  <si>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</si>
  <si>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</si>
  <si>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</si>
  <si>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</si>
  <si>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</si>
  <si>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</si>
  <si>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</si>
  <si>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</si>
  <si>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</si>
  <si>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</si>
  <si>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</si>
  <si>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</si>
  <si>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</si>
  <si>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</si>
  <si>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</si>
  <si>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</si>
  <si>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</si>
  <si>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</si>
  <si>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</si>
  <si>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</si>
  <si>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</si>
  <si>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</si>
  <si>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</si>
  <si>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</si>
  <si>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</si>
  <si>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</si>
  <si>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</si>
  <si>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</si>
  <si>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</si>
  <si>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</si>
  <si>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</si>
  <si>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</si>
  <si>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</si>
  <si>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</si>
  <si>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</si>
  <si>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</si>
  <si>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</si>
  <si>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</si>
  <si>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</si>
  <si>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</si>
  <si>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</si>
  <si>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</si>
  <si>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</si>
  <si>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</si>
  <si>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</si>
  <si>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</si>
  <si>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</si>
  <si>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</si>
  <si>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</si>
  <si>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</si>
  <si>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</si>
  <si>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</si>
  <si>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</si>
  <si>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</si>
  <si>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</si>
  <si>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</si>
  <si>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</si>
  <si>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</si>
  <si>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</si>
  <si>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</si>
  <si>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</si>
  <si>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</si>
  <si>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</si>
  <si>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</si>
  <si>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</si>
  <si>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</si>
  <si>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</si>
  <si>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</si>
  <si>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</si>
  <si>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</si>
  <si>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</si>
  <si>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</si>
  <si>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</si>
  <si>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</si>
  <si>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</si>
  <si>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</si>
  <si>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</si>
  <si>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</si>
  <si>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</si>
  <si>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</si>
  <si>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</si>
  <si>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</si>
  <si>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</si>
  <si>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</si>
  <si>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</si>
  <si>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</si>
  <si>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</si>
  <si>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</si>
  <si>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</si>
  <si>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</si>
  <si>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</si>
  <si>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</si>
  <si>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</si>
  <si>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</si>
  <si>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</si>
  <si>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</si>
  <si>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</si>
  <si>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</si>
  <si>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</si>
  <si>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</si>
  <si>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</si>
  <si>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</si>
  <si>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</si>
  <si>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</si>
  <si>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</si>
  <si>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</si>
  <si>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</si>
  <si>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</si>
  <si>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</si>
  <si>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</si>
  <si>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</si>
  <si>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</si>
  <si>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</si>
  <si>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</si>
  <si>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</si>
  <si>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</si>
  <si>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</si>
  <si>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</si>
  <si>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</si>
  <si>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</si>
  <si>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</si>
  <si>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</si>
  <si>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</si>
  <si>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</si>
  <si>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</si>
  <si>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</si>
  <si>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</si>
  <si>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</si>
  <si>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</si>
  <si>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</si>
  <si>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</si>
  <si>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</si>
  <si>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</si>
  <si>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</si>
  <si>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</si>
  <si>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</si>
  <si>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</si>
  <si>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</si>
  <si>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</si>
  <si>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</si>
  <si>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</si>
  <si>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</si>
  <si>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</si>
  <si>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</si>
  <si>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</si>
  <si>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</si>
  <si>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</si>
  <si>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</si>
  <si>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</si>
  <si>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</si>
  <si>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</si>
  <si>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</si>
  <si>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</si>
  <si>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</si>
  <si>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</si>
  <si>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</si>
  <si>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</si>
  <si>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</si>
  <si>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</si>
  <si>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</si>
  <si>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0.66</t>
  </si>
  <si>
    <t>▲ 0.73</t>
  </si>
  <si>
    <t>▲ 3.22</t>
  </si>
  <si>
    <t>水道事業特別会計</t>
  </si>
  <si>
    <t>一般会計</t>
  </si>
  <si>
    <t>国民健康保険特別会計</t>
  </si>
  <si>
    <t>介護保険特別会計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</si>
  <si>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</si>
  <si>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</si>
  <si>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</si>
  <si>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</si>
  <si>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</si>
  <si>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</si>
  <si>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</si>
  <si>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</si>
  <si>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</si>
  <si>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</si>
  <si>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</si>
  <si>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</si>
  <si>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</si>
  <si>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</si>
  <si>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</si>
  <si>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</si>
  <si>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</si>
  <si>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</si>
  <si>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</si>
  <si>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</si>
  <si>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</si>
  <si>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phoneticPr fontId="2"/>
  </si>
  <si>
    <t>福祉基金</t>
    <rPh sb="0" eb="2">
      <t>フクシ</t>
    </rPh>
    <rPh sb="2" eb="4">
      <t>キキン</t>
    </rPh>
    <phoneticPr fontId="2"/>
  </si>
  <si>
    <t>公共施設整備基金</t>
    <rPh sb="0" eb="2">
      <t>コウキョウ</t>
    </rPh>
    <rPh sb="2" eb="4">
      <t>シセツ</t>
    </rPh>
    <rPh sb="4" eb="6">
      <t>セイビ</t>
    </rPh>
    <rPh sb="6" eb="8">
      <t>キキン</t>
    </rPh>
    <phoneticPr fontId="2"/>
  </si>
  <si>
    <t>緑の基金</t>
    <rPh sb="0" eb="1">
      <t>ミドリ</t>
    </rPh>
    <rPh sb="2" eb="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</si>
  <si>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</si>
  <si>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</si>
  <si>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</si>
  <si>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</si>
  <si>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</si>
  <si>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原価償却率は類似団体と比較し低い水準であるが、前年度と比較し2.1%高い結果となった。将来負担比率について、地方債残高の減少等により前年度と比較し0.9%低い結果となったが、類似団体と比較し依然として高い数値となっている。今後、老朽化した施設の更新、改修等が必要になると見込まれることを踏まえ、引き続き起債の適正化等を図り、比率の低下に努めていく。</t>
    <rPh sb="31" eb="34">
      <t>ゼンネンド</t>
    </rPh>
    <rPh sb="35" eb="37">
      <t>ヒカク</t>
    </rPh>
    <rPh sb="42" eb="43">
      <t>タカ</t>
    </rPh>
    <rPh sb="44" eb="46">
      <t>ケッカ</t>
    </rPh>
    <rPh sb="62" eb="64">
      <t>チホウ</t>
    </rPh>
    <rPh sb="64" eb="65">
      <t>サイ</t>
    </rPh>
    <rPh sb="65" eb="67">
      <t>ザンダカ</t>
    </rPh>
    <rPh sb="68" eb="70">
      <t>ゲンショウ</t>
    </rPh>
    <rPh sb="70" eb="71">
      <t>ナド</t>
    </rPh>
    <rPh sb="74" eb="77">
      <t>ゼンネンド</t>
    </rPh>
    <rPh sb="78" eb="80">
      <t>ヒカク</t>
    </rPh>
    <rPh sb="85" eb="86">
      <t>ヒク</t>
    </rPh>
    <rPh sb="87" eb="89">
      <t>ケッカ</t>
    </rPh>
    <rPh sb="95" eb="97">
      <t>ルイジ</t>
    </rPh>
    <rPh sb="97" eb="99">
      <t>ダンタイ</t>
    </rPh>
    <rPh sb="100" eb="102">
      <t>ヒカク</t>
    </rPh>
    <rPh sb="103" eb="105">
      <t>イゼン</t>
    </rPh>
    <rPh sb="108" eb="109">
      <t>タカ</t>
    </rPh>
    <rPh sb="110" eb="112">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</si>
  <si>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</si>
  <si>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</si>
  <si>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</si>
  <si>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</si>
  <si>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</si>
  <si>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</si>
  <si>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低い水準であるが、前年度と比較し0.6%の増加となった。これは、元利償還金額の増加（48,209千円）が主な原因である。一方将来負担比率は類似団体と比較し高い水準となった。将来負担比率については、前年度と比較すると地方債残高の減少（△272,470千円）、組合負担等見込額の減少（△52,443千円）、公営企業債等繰入見込額の減少（△14,954千円）等により0.9%の減少となった。これまで以上に公債費の適正化等に取り組んでいく必要がある。</t>
    <rPh sb="26" eb="29">
      <t>ゼンネンド</t>
    </rPh>
    <rPh sb="30" eb="32">
      <t>ヒカク</t>
    </rPh>
    <rPh sb="38" eb="40">
      <t>ゾウカ</t>
    </rPh>
    <rPh sb="49" eb="51">
      <t>ガンリ</t>
    </rPh>
    <rPh sb="56" eb="58">
      <t>ゾウカ</t>
    </rPh>
    <rPh sb="69" eb="70">
      <t>オモ</t>
    </rPh>
    <rPh sb="71" eb="73">
      <t>ゲンイン</t>
    </rPh>
    <rPh sb="77" eb="79">
      <t>イッポウ</t>
    </rPh>
    <rPh sb="86" eb="88">
      <t>ルイジ</t>
    </rPh>
    <rPh sb="88" eb="90">
      <t>ダンタイ</t>
    </rPh>
    <rPh sb="91" eb="93">
      <t>ヒカク</t>
    </rPh>
    <rPh sb="154" eb="156">
      <t>ゲンショウ</t>
    </rPh>
    <rPh sb="180" eb="182">
      <t>ゲンショウ</t>
    </rPh>
    <rPh sb="190" eb="192">
      <t>センエン</t>
    </rPh>
    <rPh sb="193" eb="194">
      <t>ナド</t>
    </rPh>
    <rPh sb="202" eb="204">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</si>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</sst>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quotePrefix="1"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162961B-208E-49AE-BC74-26B37ED561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A75F-4B12-BD7E-11503D162B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35123</c:v>
                </c:pt>
                <c:pt idx="1">
                  <c:v>31207</c:v>
                </c:pt>
                <c:pt idx="2">
                  <c:v>36328</c:v>
                </c:pt>
                <c:pt idx="3">
                  <c:v>20728</c:v>
                </c:pt>
                <c:pt idx="4">
                  <c:v>14717</c:v>
                </c:pt>
              </c:numCache>
            </c:numRef>
          </c:val>
          <c:smooth val="0"/>
          <c:extLst>
            <c:ext xmlns:c16="http://schemas.microsoft.com/office/drawing/2014/chart" uri="{C3380CC4-5D6E-409C-BE32-E72D297353CC}">
              <c16:uniqueId val="{00000001-A75F-4B12-BD7E-11503D162B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4.9400000000000004</c:v>
                </c:pt>
                <c:pt idx="2">
                  <c:v>4.6500000000000004</c:v>
                </c:pt>
                <c:pt idx="3">
                  <c:v>4.59</c:v>
                </c:pt>
                <c:pt idx="4">
                  <c:v>4.03</c:v>
                </c:pt>
              </c:numCache>
            </c:numRef>
          </c:val>
          <c:extLst>
            <c:ext xmlns:c16="http://schemas.microsoft.com/office/drawing/2014/chart" uri="{C3380CC4-5D6E-409C-BE32-E72D297353CC}">
              <c16:uniqueId val="{00000000-1C15-40DB-A8AB-6848751D33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12.29</c:v>
                </c:pt>
                <c:pt idx="1">
                  <c:v>12.37</c:v>
                </c:pt>
                <c:pt idx="2">
                  <c:v>12.23</c:v>
                </c:pt>
                <c:pt idx="3">
                  <c:v>11.54</c:v>
                </c:pt>
                <c:pt idx="4">
                  <c:v>8.92</c:v>
                </c:pt>
              </c:numCache>
            </c:numRef>
          </c:val>
          <c:extLst>
            <c:ext xmlns:c16="http://schemas.microsoft.com/office/drawing/2014/chart" uri="{C3380CC4-5D6E-409C-BE32-E72D297353CC}">
              <c16:uniqueId val="{00000001-1C15-40DB-A8AB-6848751D33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0.81</c:v>
                </c:pt>
                <c:pt idx="2">
                  <c:v>-0.66</c:v>
                </c:pt>
                <c:pt idx="3">
                  <c:v>-0.73</c:v>
                </c:pt>
                <c:pt idx="4">
                  <c:v>-3.22</c:v>
                </c:pt>
              </c:numCache>
            </c:numRef>
          </c:val>
          <c:smooth val="0"/>
          <c:extLst>
            <c:ext xmlns:c16="http://schemas.microsoft.com/office/drawing/2014/chart" uri="{C3380CC4-5D6E-409C-BE32-E72D297353CC}">
              <c16:uniqueId val="{00000002-1C15-40DB-A8AB-6848751D33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81-4D97-A23E-4D195211C6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81-4D97-A23E-4D195211C6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81-4D97-A23E-4D195211C6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81-4D97-A23E-4D195211C6F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0.05</c:v>
                </c:pt>
                <c:pt idx="4">
                  <c:v>#N/A</c:v>
                </c:pt>
                <c:pt idx="5">
                  <c:v>0.05</c:v>
                </c:pt>
                <c:pt idx="6">
                  <c:v>#N/A</c:v>
                </c:pt>
                <c:pt idx="7">
                  <c:v>0.03</c:v>
                </c:pt>
                <c:pt idx="8">
                  <c:v>#N/A</c:v>
                </c:pt>
                <c:pt idx="9">
                  <c:v>0.04</c:v>
                </c:pt>
              </c:numCache>
            </c:numRef>
          </c:val>
          <c:extLst>
            <c:ext xmlns:c16="http://schemas.microsoft.com/office/drawing/2014/chart" uri="{C3380CC4-5D6E-409C-BE32-E72D297353CC}">
              <c16:uniqueId val="{00000004-9F81-4D97-A23E-4D195211C6F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7.0000000000000007E-2</c:v>
                </c:pt>
                <c:pt idx="4">
                  <c:v>#N/A</c:v>
                </c:pt>
                <c:pt idx="5">
                  <c:v>0.11</c:v>
                </c:pt>
                <c:pt idx="6">
                  <c:v>#N/A</c:v>
                </c:pt>
                <c:pt idx="7">
                  <c:v>0.1</c:v>
                </c:pt>
                <c:pt idx="8">
                  <c:v>#N/A</c:v>
                </c:pt>
                <c:pt idx="9">
                  <c:v>0.11</c:v>
                </c:pt>
              </c:numCache>
            </c:numRef>
          </c:val>
          <c:extLst>
            <c:ext xmlns:c16="http://schemas.microsoft.com/office/drawing/2014/chart" uri="{C3380CC4-5D6E-409C-BE32-E72D297353CC}">
              <c16:uniqueId val="{00000005-9F81-4D97-A23E-4D195211C6F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1.02</c:v>
                </c:pt>
                <c:pt idx="2">
                  <c:v>#N/A</c:v>
                </c:pt>
                <c:pt idx="3">
                  <c:v>0.83</c:v>
                </c:pt>
                <c:pt idx="4">
                  <c:v>#N/A</c:v>
                </c:pt>
                <c:pt idx="5">
                  <c:v>1.51</c:v>
                </c:pt>
                <c:pt idx="6">
                  <c:v>#N/A</c:v>
                </c:pt>
                <c:pt idx="7">
                  <c:v>1.21</c:v>
                </c:pt>
                <c:pt idx="8">
                  <c:v>#N/A</c:v>
                </c:pt>
                <c:pt idx="9">
                  <c:v>1.52</c:v>
                </c:pt>
              </c:numCache>
            </c:numRef>
          </c:val>
          <c:extLst>
            <c:ext xmlns:c16="http://schemas.microsoft.com/office/drawing/2014/chart" uri="{C3380CC4-5D6E-409C-BE32-E72D297353CC}">
              <c16:uniqueId val="{00000006-9F81-4D97-A23E-4D195211C6F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4.04</c:v>
                </c:pt>
                <c:pt idx="2">
                  <c:v>#N/A</c:v>
                </c:pt>
                <c:pt idx="3">
                  <c:v>4.22</c:v>
                </c:pt>
                <c:pt idx="4">
                  <c:v>#N/A</c:v>
                </c:pt>
                <c:pt idx="5">
                  <c:v>4.97</c:v>
                </c:pt>
                <c:pt idx="6">
                  <c:v>#N/A</c:v>
                </c:pt>
                <c:pt idx="7">
                  <c:v>2.86</c:v>
                </c:pt>
                <c:pt idx="8">
                  <c:v>#N/A</c:v>
                </c:pt>
                <c:pt idx="9">
                  <c:v>1.84</c:v>
                </c:pt>
              </c:numCache>
            </c:numRef>
          </c:val>
          <c:extLst>
            <c:ext xmlns:c16="http://schemas.microsoft.com/office/drawing/2014/chart" uri="{C3380CC4-5D6E-409C-BE32-E72D297353CC}">
              <c16:uniqueId val="{00000007-9F81-4D97-A23E-4D195211C6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4.6900000000000004</c:v>
                </c:pt>
                <c:pt idx="2">
                  <c:v>#N/A</c:v>
                </c:pt>
                <c:pt idx="3">
                  <c:v>4.93</c:v>
                </c:pt>
                <c:pt idx="4">
                  <c:v>#N/A</c:v>
                </c:pt>
                <c:pt idx="5">
                  <c:v>4.6500000000000004</c:v>
                </c:pt>
                <c:pt idx="6">
                  <c:v>#N/A</c:v>
                </c:pt>
                <c:pt idx="7">
                  <c:v>4.58</c:v>
                </c:pt>
                <c:pt idx="8">
                  <c:v>#N/A</c:v>
                </c:pt>
                <c:pt idx="9">
                  <c:v>4.03</c:v>
                </c:pt>
              </c:numCache>
            </c:numRef>
          </c:val>
          <c:extLst>
            <c:ext xmlns:c16="http://schemas.microsoft.com/office/drawing/2014/chart" uri="{C3380CC4-5D6E-409C-BE32-E72D297353CC}">
              <c16:uniqueId val="{00000008-9F81-4D97-A23E-4D195211C6F0}"/>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8.6300000000000008</c:v>
                </c:pt>
                <c:pt idx="2">
                  <c:v>#N/A</c:v>
                </c:pt>
                <c:pt idx="3">
                  <c:v>7.61</c:v>
                </c:pt>
                <c:pt idx="4">
                  <c:v>#N/A</c:v>
                </c:pt>
                <c:pt idx="5">
                  <c:v>7.13</c:v>
                </c:pt>
                <c:pt idx="6">
                  <c:v>#N/A</c:v>
                </c:pt>
                <c:pt idx="7">
                  <c:v>6.34</c:v>
                </c:pt>
                <c:pt idx="8">
                  <c:v>#N/A</c:v>
                </c:pt>
                <c:pt idx="9">
                  <c:v>7.17</c:v>
                </c:pt>
              </c:numCache>
            </c:numRef>
          </c:val>
          <c:extLst>
            <c:ext xmlns:c16="http://schemas.microsoft.com/office/drawing/2014/chart" uri="{C3380CC4-5D6E-409C-BE32-E72D297353CC}">
              <c16:uniqueId val="{00000009-9F81-4D97-A23E-4D195211C6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900</c:v>
                </c:pt>
                <c:pt idx="5">
                  <c:v>859</c:v>
                </c:pt>
                <c:pt idx="8">
                  <c:v>868</c:v>
                </c:pt>
                <c:pt idx="11">
                  <c:v>869</c:v>
                </c:pt>
                <c:pt idx="14">
                  <c:v>856</c:v>
                </c:pt>
              </c:numCache>
            </c:numRef>
          </c:val>
          <c:extLst>
            <c:ext xmlns:c16="http://schemas.microsoft.com/office/drawing/2014/chart" uri="{C3380CC4-5D6E-409C-BE32-E72D297353CC}">
              <c16:uniqueId val="{00000000-B2A2-40AC-9ADE-05C8BFA817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A2-40AC-9ADE-05C8BFA817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A2-40AC-9ADE-05C8BFA817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397</c:v>
                </c:pt>
                <c:pt idx="3">
                  <c:v>398</c:v>
                </c:pt>
                <c:pt idx="6">
                  <c:v>395</c:v>
                </c:pt>
                <c:pt idx="9">
                  <c:v>372</c:v>
                </c:pt>
                <c:pt idx="12">
                  <c:v>355</c:v>
                </c:pt>
              </c:numCache>
            </c:numRef>
          </c:val>
          <c:extLst>
            <c:ext xmlns:c16="http://schemas.microsoft.com/office/drawing/2014/chart" uri="{C3380CC4-5D6E-409C-BE32-E72D297353CC}">
              <c16:uniqueId val="{00000003-B2A2-40AC-9ADE-05C8BFA817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c:v>
                </c:pt>
                <c:pt idx="3">
                  <c:v>17</c:v>
                </c:pt>
                <c:pt idx="6">
                  <c:v>17</c:v>
                </c:pt>
                <c:pt idx="9">
                  <c:v>17</c:v>
                </c:pt>
                <c:pt idx="12">
                  <c:v>16</c:v>
                </c:pt>
              </c:numCache>
            </c:numRef>
          </c:val>
          <c:extLst>
            <c:ext xmlns:c16="http://schemas.microsoft.com/office/drawing/2014/chart" uri="{C3380CC4-5D6E-409C-BE32-E72D297353CC}">
              <c16:uniqueId val="{00000004-B2A2-40AC-9ADE-05C8BFA817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A2-40AC-9ADE-05C8BFA817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A2-40AC-9ADE-05C8BFA817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807</c:v>
                </c:pt>
                <c:pt idx="3">
                  <c:v>776</c:v>
                </c:pt>
                <c:pt idx="6">
                  <c:v>812</c:v>
                </c:pt>
                <c:pt idx="9">
                  <c:v>883</c:v>
                </c:pt>
                <c:pt idx="12">
                  <c:v>931</c:v>
                </c:pt>
              </c:numCache>
            </c:numRef>
          </c:val>
          <c:extLst>
            <c:ext xmlns:c16="http://schemas.microsoft.com/office/drawing/2014/chart" uri="{C3380CC4-5D6E-409C-BE32-E72D297353CC}">
              <c16:uniqueId val="{00000007-B2A2-40AC-9ADE-05C8BFA817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321</c:v>
                </c:pt>
                <c:pt idx="2">
                  <c:v>#N/A</c:v>
                </c:pt>
                <c:pt idx="3">
                  <c:v>#N/A</c:v>
                </c:pt>
                <c:pt idx="4">
                  <c:v>332</c:v>
                </c:pt>
                <c:pt idx="5">
                  <c:v>#N/A</c:v>
                </c:pt>
                <c:pt idx="6">
                  <c:v>#N/A</c:v>
                </c:pt>
                <c:pt idx="7">
                  <c:v>356</c:v>
                </c:pt>
                <c:pt idx="8">
                  <c:v>#N/A</c:v>
                </c:pt>
                <c:pt idx="9">
                  <c:v>#N/A</c:v>
                </c:pt>
                <c:pt idx="10">
                  <c:v>403</c:v>
                </c:pt>
                <c:pt idx="11">
                  <c:v>#N/A</c:v>
                </c:pt>
                <c:pt idx="12">
                  <c:v>#N/A</c:v>
                </c:pt>
                <c:pt idx="13">
                  <c:v>446</c:v>
                </c:pt>
                <c:pt idx="14">
                  <c:v>#N/A</c:v>
                </c:pt>
              </c:numCache>
            </c:numRef>
          </c:val>
          <c:smooth val="0"/>
          <c:extLst>
            <c:ext xmlns:c16="http://schemas.microsoft.com/office/drawing/2014/chart" uri="{C3380CC4-5D6E-409C-BE32-E72D297353CC}">
              <c16:uniqueId val="{00000008-B2A2-40AC-9ADE-05C8BFA817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9660</c:v>
                </c:pt>
                <c:pt idx="5">
                  <c:v>10012</c:v>
                </c:pt>
                <c:pt idx="8">
                  <c:v>10181</c:v>
                </c:pt>
                <c:pt idx="11">
                  <c:v>10022</c:v>
                </c:pt>
                <c:pt idx="14">
                  <c:v>9954</c:v>
                </c:pt>
              </c:numCache>
            </c:numRef>
          </c:val>
          <c:extLst>
            <c:ext xmlns:c16="http://schemas.microsoft.com/office/drawing/2014/chart" uri="{C3380CC4-5D6E-409C-BE32-E72D297353CC}">
              <c16:uniqueId val="{00000000-5907-41E1-9EA7-C45309FEEB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1007</c:v>
                </c:pt>
                <c:pt idx="5">
                  <c:v>1075</c:v>
                </c:pt>
                <c:pt idx="8">
                  <c:v>1130</c:v>
                </c:pt>
                <c:pt idx="11">
                  <c:v>1122</c:v>
                </c:pt>
                <c:pt idx="14">
                  <c:v>1038</c:v>
                </c:pt>
              </c:numCache>
            </c:numRef>
          </c:val>
          <c:extLst>
            <c:ext xmlns:c16="http://schemas.microsoft.com/office/drawing/2014/chart" uri="{C3380CC4-5D6E-409C-BE32-E72D297353CC}">
              <c16:uniqueId val="{00000001-5907-41E1-9EA7-C45309FEEB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1723</c:v>
                </c:pt>
                <c:pt idx="5">
                  <c:v>1833</c:v>
                </c:pt>
                <c:pt idx="8">
                  <c:v>1886</c:v>
                </c:pt>
                <c:pt idx="11">
                  <c:v>1817</c:v>
                </c:pt>
                <c:pt idx="14">
                  <c:v>1617</c:v>
                </c:pt>
              </c:numCache>
            </c:numRef>
          </c:val>
          <c:extLst>
            <c:ext xmlns:c16="http://schemas.microsoft.com/office/drawing/2014/chart" uri="{C3380CC4-5D6E-409C-BE32-E72D297353CC}">
              <c16:uniqueId val="{00000002-5907-41E1-9EA7-C45309FEEB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7-41E1-9EA7-C45309FEEB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7-41E1-9EA7-C45309FEEB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7-41E1-9EA7-C45309FEEB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1717</c:v>
                </c:pt>
                <c:pt idx="3">
                  <c:v>1758</c:v>
                </c:pt>
                <c:pt idx="6">
                  <c:v>1592</c:v>
                </c:pt>
                <c:pt idx="9">
                  <c:v>1595</c:v>
                </c:pt>
                <c:pt idx="12">
                  <c:v>1517</c:v>
                </c:pt>
              </c:numCache>
            </c:numRef>
          </c:val>
          <c:extLst>
            <c:ext xmlns:c16="http://schemas.microsoft.com/office/drawing/2014/chart" uri="{C3380CC4-5D6E-409C-BE32-E72D297353CC}">
              <c16:uniqueId val="{00000006-5907-41E1-9EA7-C45309FEEB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3451</c:v>
                </c:pt>
                <c:pt idx="3">
                  <c:v>3573</c:v>
                </c:pt>
                <c:pt idx="6">
                  <c:v>3495</c:v>
                </c:pt>
                <c:pt idx="9">
                  <c:v>3457</c:v>
                </c:pt>
                <c:pt idx="12">
                  <c:v>3404</c:v>
                </c:pt>
              </c:numCache>
            </c:numRef>
          </c:val>
          <c:extLst>
            <c:ext xmlns:c16="http://schemas.microsoft.com/office/drawing/2014/chart" uri="{C3380CC4-5D6E-409C-BE32-E72D297353CC}">
              <c16:uniqueId val="{00000007-5907-41E1-9EA7-C45309FEEB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c:v>
                </c:pt>
                <c:pt idx="3">
                  <c:v>199</c:v>
                </c:pt>
                <c:pt idx="6">
                  <c:v>187</c:v>
                </c:pt>
                <c:pt idx="9">
                  <c:v>175</c:v>
                </c:pt>
                <c:pt idx="12">
                  <c:v>160</c:v>
                </c:pt>
              </c:numCache>
            </c:numRef>
          </c:val>
          <c:extLst>
            <c:ext xmlns:c16="http://schemas.microsoft.com/office/drawing/2014/chart" uri="{C3380CC4-5D6E-409C-BE32-E72D297353CC}">
              <c16:uniqueId val="{00000008-5907-41E1-9EA7-C45309FEEB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9-5907-41E1-9EA7-C45309FEEB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9982</c:v>
                </c:pt>
                <c:pt idx="3">
                  <c:v>10387</c:v>
                </c:pt>
                <c:pt idx="6">
                  <c:v>10771</c:v>
                </c:pt>
                <c:pt idx="9">
                  <c:v>10650</c:v>
                </c:pt>
                <c:pt idx="12">
                  <c:v>10377</c:v>
                </c:pt>
              </c:numCache>
            </c:numRef>
          </c:val>
          <c:extLst>
            <c:ext xmlns:c16="http://schemas.microsoft.com/office/drawing/2014/chart" uri="{C3380CC4-5D6E-409C-BE32-E72D297353CC}">
              <c16:uniqueId val="{0000000A-5907-41E1-9EA7-C45309FEEB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2989</c:v>
                </c:pt>
                <c:pt idx="2">
                  <c:v>#N/A</c:v>
                </c:pt>
                <c:pt idx="3">
                  <c:v>#N/A</c:v>
                </c:pt>
                <c:pt idx="4">
                  <c:v>2997</c:v>
                </c:pt>
                <c:pt idx="5">
                  <c:v>#N/A</c:v>
                </c:pt>
                <c:pt idx="6">
                  <c:v>#N/A</c:v>
                </c:pt>
                <c:pt idx="7">
                  <c:v>2849</c:v>
                </c:pt>
                <c:pt idx="8">
                  <c:v>#N/A</c:v>
                </c:pt>
                <c:pt idx="9">
                  <c:v>#N/A</c:v>
                </c:pt>
                <c:pt idx="10">
                  <c:v>2915</c:v>
                </c:pt>
                <c:pt idx="11">
                  <c:v>#N/A</c:v>
                </c:pt>
                <c:pt idx="12">
                  <c:v>#N/A</c:v>
                </c:pt>
                <c:pt idx="13">
                  <c:v>2851</c:v>
                </c:pt>
                <c:pt idx="14">
                  <c:v>#N/A</c:v>
                </c:pt>
              </c:numCache>
            </c:numRef>
          </c:val>
          <c:smooth val="0"/>
          <c:extLst>
            <c:ext xmlns:c16="http://schemas.microsoft.com/office/drawing/2014/chart" uri="{C3380CC4-5D6E-409C-BE32-E72D297353CC}">
              <c16:uniqueId val="{0000000B-5907-41E1-9EA7-C45309FEEB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815</c:v>
                </c:pt>
                <c:pt idx="1">
                  <c:v>771</c:v>
                </c:pt>
                <c:pt idx="2">
                  <c:v>594</c:v>
                </c:pt>
              </c:numCache>
            </c:numRef>
          </c:val>
          <c:extLst>
            <c:ext xmlns:c16="http://schemas.microsoft.com/office/drawing/2014/chart" uri="{C3380CC4-5D6E-409C-BE32-E72D297353CC}">
              <c16:uniqueId val="{00000000-F1F7-46ED-92B6-BE009C6C19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1F7-46ED-92B6-BE009C6C19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580</c:v>
                </c:pt>
                <c:pt idx="1">
                  <c:v>537</c:v>
                </c:pt>
                <c:pt idx="2">
                  <c:v>463</c:v>
                </c:pt>
              </c:numCache>
            </c:numRef>
          </c:val>
          <c:extLst>
            <c:ext xmlns:c16="http://schemas.microsoft.com/office/drawing/2014/chart" uri="{C3380CC4-5D6E-409C-BE32-E72D297353CC}">
              <c16:uniqueId val="{00000002-F1F7-46ED-92B6-BE009C6C19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{BC7C6541-A05D-46F4-9260-0A84AD3D864E}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29-4741-B3CB-6BB8273818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{002B88AC-9A04-40BA-907C-D96FE06E3F93}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29-4741-B3CB-6BB8273818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{C63851B7-197D-4046-B4A4-C5F4292C14E5}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29-4741-B3CB-6BB8273818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{16D4FE0D-D868-4F45-B2D7-EEF7D03648E9}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29-4741-B3CB-6BB8273818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{E52FF878-A29C-403A-A3CA-3DEA5EC3B3E6}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29-4741-B3CB-6BB8273818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{6260B982-BAE9-4313-B4BD-744BCB2BBAE4}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29-4741-B3CB-6BB8273818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{B210D2EA-B783-435F-9EAF-AABC96BC433E}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29-4741-B3CB-6BB8273818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{0BC79D2F-F852-47D9-8C45-E97762787ACB}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29-4741-B3CB-6BB8273818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{7218593B-A1F7-4C98-8B54-3F4F9EAF656C}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29-4741-B3CB-6BB8273818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c:v>
                </c:pt>
                <c:pt idx="24">
                  <c:v>55.6</c:v>
                </c:pt>
                <c:pt idx="32">
                  <c:v>57.7</c:v>
                </c:pt>
              </c:numCache>
            </c:numRef>
          </c:xVal>
          <c:yVal>
            <c:numRef>
              <c:f>公会計指標分析・財政指標組合せ分析表!$BP$51:$DC$51</c:f>
              <c:numCache>
                <c:formatCode>#,##0.0;"▲ "#,##0.0</c:formatCode>
                <c:ptCount val="40"/>
                <c:pt idx="16">
                  <c:v>48.2</c:v>
                </c:pt>
                <c:pt idx="24">
                  <c:v>49.2</c:v>
                </c:pt>
                <c:pt idx="32">
                  <c:v>48.3</c:v>
                </c:pt>
              </c:numCache>
            </c:numRef>
          </c:yVal>
          <c:smooth val="0"/>
          <c:extLst>
            <c:ext xmlns:c16="http://schemas.microsoft.com/office/drawing/2014/chart" uri="{C3380CC4-5D6E-409C-BE32-E72D297353CC}">
              <c16:uniqueId val="{00000009-2A29-4741-B3CB-6BB8273818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{324A3254-341A-40E7-847A-407AE56B70AF}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29-4741-B3CB-6BB8273818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{9471185C-A787-4386-920F-5B322479FC82}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29-4741-B3CB-6BB8273818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{F902B194-23DB-4626-B997-73D97C36B582}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29-4741-B3CB-6BB8273818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{6F5EE8FD-A30D-4EF8-A93F-4DE7C9BFE01A}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29-4741-B3CB-6BB8273818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{47227AF5-2501-4A82-8275-33CBB095270D}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29-4741-B3CB-6BB8273818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{6D455A89-68AE-43DC-8590-657C75F8EDE2}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29-4741-B3CB-6BB8273818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{FEC0C29B-5141-4A6D-AA9A-51C5195FB49C}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29-4741-B3CB-6BB8273818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{D873B6AA-E030-4C06-A4E0-34F61BC188E6}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29-4741-B3CB-6BB8273818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{6E154EED-D92B-49E7-81F2-211A40D8EC26}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29-4741-B3CB-6BB8273818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2A29-4741-B3CB-6BB8273818D2}"/>
            </c:ext>
          </c:extLst>
        </c:ser>
        <c:dLbls>
          <c:showLegendKey val="0"/>
          <c:showVal val="1"/>
          <c:showCatName val="0"/>
          <c:showSerName val="0"/>
          <c:showPercent val="0"/>
          <c:showBubbleSize val="0"/>
        </c:dLbls>
        <c:axId val="46179840"/>
        <c:axId val="46181760"/>
      </c:scatterChart>
      <c:valAx>
        <c:axId val="46179840"/>
        <c:scaling>
          <c:orientation val="minMax"/>
          <c:max val="59.6"/>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{771BC02B-A974-40AF-8FCF-18678504E2CF}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6BE-4A53-9BD0-FF512342CD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{0372D96F-DF59-4C61-B06B-D3F90642C369}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BE-4A53-9BD0-FF512342CD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{5EC8C141-92D1-4E16-8A12-CF29B22A1832}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BE-4A53-9BD0-FF512342CD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{567C2A20-296B-44AE-A8ED-3F7A9DF37326}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BE-4A53-9BD0-FF512342CD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{5ECD2859-1307-4173-8EE8-20C3325AE185}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BE-4A53-9BD0-FF512342CD0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{573CAB15-1133-4EF4-8375-419F44839D16}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6BE-4A53-9BD0-FF512342CD0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{A0144C1E-7416-4A45-AFD4-7DEC8833E9E5}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6BE-4A53-9BD0-FF512342CD0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{000D4CF5-457C-4C41-9C71-84184CCDB62E}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6BE-4A53-9BD0-FF512342CD0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{7BD460A0-F61D-44C4-AB44-CE2F93A2B1CA}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6BE-4A53-9BD0-FF512342CD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5.3</c:v>
                </c:pt>
                <c:pt idx="16">
                  <c:v>5.6</c:v>
                </c:pt>
                <c:pt idx="24">
                  <c:v>6.1</c:v>
                </c:pt>
                <c:pt idx="32">
                  <c:v>6.7</c:v>
                </c:pt>
              </c:numCache>
            </c:numRef>
          </c:xVal>
          <c:yVal>
            <c:numRef>
              <c:f>公会計指標分析・財政指標組合せ分析表!$BP$73:$DC$73</c:f>
              <c:numCache>
                <c:formatCode>#,##0.0;"▲ "#,##0.0</c:formatCode>
                <c:ptCount val="40"/>
                <c:pt idx="0">
                  <c:v>51.8</c:v>
                </c:pt>
                <c:pt idx="8">
                  <c:v>49.8</c:v>
                </c:pt>
                <c:pt idx="16">
                  <c:v>48.2</c:v>
                </c:pt>
                <c:pt idx="24">
                  <c:v>49.2</c:v>
                </c:pt>
                <c:pt idx="32">
                  <c:v>48.3</c:v>
                </c:pt>
              </c:numCache>
            </c:numRef>
          </c:yVal>
          <c:smooth val="0"/>
          <c:extLst>
            <c:ext xmlns:c16="http://schemas.microsoft.com/office/drawing/2014/chart" uri="{C3380CC4-5D6E-409C-BE32-E72D297353CC}">
              <c16:uniqueId val="{00000009-D6BE-4A53-9BD0-FF512342CD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{A4ADF1A9-4BD6-4C4A-9B4A-26F35FFE6490}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6BE-4A53-9BD0-FF512342CD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{BF3577BC-1DAB-47F0-96C1-EE3D712811A9}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BE-4A53-9BD0-FF512342CD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{4ADABD3C-A8AA-4569-87A0-E7057E8DCBD7}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BE-4A53-9BD0-FF512342CD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{F24487C8-5A60-4E26-95B8-6FDC36CCC8DC}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BE-4A53-9BD0-FF512342CD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{1E26464B-EAC5-45F9-9592-BE1D5C408A22}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BE-4A53-9BD0-FF512342CD0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{EB5BDC91-A613-4CCF-A32B-73FD6C7DF946}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6BE-4A53-9BD0-FF512342CD0B}"/>
                </c:ext>
              </c:extLst>
            </c:dLbl>
            <c:dLbl>
              <c:idx val="16"/>
              <c:layout>
                <c:manualLayout>
                  <c:x val="-4.5160355153971203E-2"/>
                  <c:y val="-8.06325334421987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{8CC53A19-482F-4BBE-A67B-D4C93229A7DB}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6BE-4A53-9BD0-FF512342CD0B}"/>
                </c:ext>
              </c:extLst>
            </c:dLbl>
            <c:dLbl>
              <c:idx val="24"/>
              <c:layout>
                <c:manualLayout>
                  <c:x val="-1.8235628084250128E-2"/>
                  <c:y val="-5.77161764413760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{9EB1DE7C-4B03-4349-A6D3-CFCFA4454B41}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6BE-4A53-9BD0-FF512342CD0B}"/>
                </c:ext>
              </c:extLst>
            </c:dLbl>
            <c:dLbl>
              <c:idx val="32"/>
              <c:layout>
                <c:manualLayout>
                  <c:x val="-3.1697991619110633E-2"/>
                  <c:y val="-4.890123137980714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{CEA4EA46-40C7-41F4-B1C3-CF47B94BAD4A}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6BE-4A53-9BD0-FF512342CD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6BE-4A53-9BD0-FF512342CD0B}"/>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準元利償還金は減少傾向にあるが、元利償還金は上昇傾向にある。元利償還金について、今後も増加する見込みであり、交付税措置があるメニューを優先して選択するなどし、引き続き適正な起債の借入に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将来負担額について、地方債の新規抑制や償還完了等により将来負担額は</a:t>
          </a:r>
          <a:r>
            <a:rPr kumimoji="1" lang="en-US" altLang="ja-JP" sz="1400">
              <a:latin typeface="ＭＳ ゴシック" pitchFamily="49" charset="-128"/>
              <a:ea typeface="ＭＳ ゴシック" pitchFamily="49" charset="-128"/>
            </a:rPr>
            <a:t>419</a:t>
          </a:r>
          <a:r>
            <a:rPr kumimoji="1" lang="ja-JP" altLang="en-US" sz="1400">
              <a:latin typeface="ＭＳ ゴシック" pitchFamily="49" charset="-128"/>
              <a:ea typeface="ＭＳ ゴシック" pitchFamily="49" charset="-128"/>
            </a:rPr>
            <a:t>百万円減少した。充当可能財源等について、公共施設整備基金の取り崩しや特定歳入の減少により</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結果、負担額の減少額が大きかったことから将来負担比率は減少した。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前年度と比較し将来負担比率は減少しているが、今後も地方債を財源とする事業については慎重に事業を選択し適正な財政運営に努めていく。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埼玉県毛呂山町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財政調整基金は基金取崩の結果、差引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百万円となり、その他基金では公共施設整備基金を事業に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百万円充てたことなどにより合計で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安定的に基金運用できるよう、各基金について積立を強化していく必要がある。特に財政調整基金については近年の異常気象による災害等を考慮し、可能な範囲で積立を行っていく。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福祉活動に要する経費の財源目的。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③緑の基金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地球温暖化防止、自然環境の保全及び育成、森林等の有する公益的機能の維持増進、身近な緑の創出、環境教育の推進等を図る目的。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②中学校体育館改修事業及び図書館空調設備改修工事事業等に充てるため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①福祉の増進に期するための事業への活用を検討。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②適宜積立を行いながら、施設整備事業の財源補填に活用していく。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③適宜積立を行いながら、自然環境の保全及び育成等に期するための事業への活用を検討。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財政調整基金は法定分等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百万円を積み立てたものの、不足する財源を補填するために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％の保持を目標とし、基金を積み増ししていく必要がある。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0B8746B-5B5A-44F9-BF46-9F18CE38C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AFC8E42-7FE2-4FC8-8F57-C86722D41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92D6F9C-67A8-43D0-A3F4-7D2F547B57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C0DB85C-48AE-49EB-A784-5D9E7B22C47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1FD131A-BC08-4525-BD0C-DDF7D57A524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10E91D5-FD45-4A69-A2BD-A1A66166FB9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A383392-C2F7-4D9E-A49B-80EAC650D3F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F6B0F8-A60A-4EF3-867E-4D089E1494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3EB8F71-A4BF-4AED-9A8D-4A0E0EB563A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ED714D1-F0F2-4E48-9600-E29B527AFEA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5D6395-02B3-43B7-8C13-1DE33D89ED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CCA1BC-DE43-45EF-AAF4-C20050150E9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8E21774-7982-456A-81CA-839C94243D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B882F61-B2BB-4171-821F-331B7492CD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FA24060-9C72-426E-ADE9-B6754ED0037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21368AC-C48E-46E7-BD91-0AB732F9B7C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1672D41-5130-4ABA-8464-97C678ED5F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4FA84B4-A6A8-4BCA-82B9-7C0B0A7645C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4D85A0-5F85-4679-A134-956183AD1C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C0759CB-D93A-4030-8396-DD74342B6A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135EDC-BEC0-4F9D-BEB5-8C3C6BC11A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50224E2-ED8C-45D0-85AE-377845CB9F2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592A38-5D19-43A0-9F06-F2125476B3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A279B8A-2240-4327-B054-D3E39463BA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A7CF4E8-F979-49C9-AE85-5BE8E9BD38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B0F18A-8ECB-45AA-AFBB-DD05D6650A1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044680-2BA2-49F6-83A4-13E85C0535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AEEAF7-298A-428A-A605-262EE144CB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D5772C9-75E7-4195-A606-CAB12C1135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3087C44-4C00-496F-A59B-C224A48226E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BA398911-1EB2-441C-AD1A-96D49B90F34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64CB750-8A34-4FA5-A180-23AB4953853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821A09B-8839-4C80-8A62-B432832A858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74C9FB6-A53C-4357-A164-E66D3F839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7D72CC63-B836-4DE1-8736-E6DDD89B09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8AC0CA3-F6B3-4390-82A9-B50F7EF4AD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DBF7F95-1AD2-41F8-BBFD-76C7D1CE2A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AB2E16C-623E-4BA5-B734-C619D36BB2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FB3FB07-EA71-4272-B60A-86188CFCEFD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4143E2B-17F0-4B2E-B7B8-1261D9C06FB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F46E4DA-E649-4D8A-A53B-DB4D95C937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CB097C5-CA76-449B-AC7F-714C436DF41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6F2C341-48E8-4111-83B7-A595528460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0AFBD47-9A8E-4BCC-9E6E-859E374FFA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DF9226B-BDA4-48BA-A78E-4BDBA548E5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63A5A60-8615-4AE4-B5A8-C890468B61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平成３０年度の有形固定資産原価償却率は</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類似団体の平均と比較し低い水準と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なっているものの、</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上昇している。</a:t>
          </a:r>
        </a:p>
        <a:p>
          <a:r>
            <a:rPr kumimoji="1" lang="ja-JP" altLang="en-US" sz="1100">
              <a:latin typeface="ＭＳ Ｐゴシック" panose="020B0600070205080204" pitchFamily="50" charset="-128"/>
              <a:ea typeface="ＭＳ Ｐゴシック" panose="020B0600070205080204" pitchFamily="50" charset="-128"/>
            </a:rPr>
            <a:t> 当町では昭和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年代にかけて多くの公共施設を整備したため、ほとんどの施設は建設後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年経過しており、今後建物等の老朽化が顕著となることが予想される。そのため、公共施設等総合管理計画、公共施設個別施設計画に則し、当計画に基づいた適正な資産管理を進めていく。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18CAEE1-380B-4E54-8251-644EAEEA6D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FD23FDA-6477-4ACC-B428-AC7D29DD8B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E3ED2F4-F2AE-486A-A71C-93995EAC305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A2DAAD27-BE4F-4092-9657-4B2BD1BA16C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075F97C-AA75-4064-95BF-64DED189DF6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999E14C7-3B78-461D-85D8-BB1045CFF83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F56C538-2EE5-4ABB-8A5D-DB7DF3FA4DF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FC4C7C8-6E17-451B-A7D5-2E5E257622D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8FDE86F-0995-423F-81B8-4EB25B9E47E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C5E604A-1D0E-43D1-BB69-DFC1E3ACB91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FB02A85-A5F4-4860-817B-B128C12103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590CA32F-1E03-4AB4-9155-C0E7D4646D6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C498B1BC-949E-4FAD-80CC-D2D8E1CE077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5AB0C5D-48E1-487F-B3F5-46BF9A3C3A1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1EF8ED95-B311-4AFB-B54A-A2ED9081F1C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6FF90277-4257-4055-933F-2B1C00DC372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7AA07803-2305-4028-AD86-E87670604B1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F619110D-76AA-43AF-9378-EEBDA8D4F67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38647DAC-0328-458E-9D67-E77E5C70146D}"/>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56654368-A55C-46AC-A3BE-2C7B1E524273}"/>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89ABD6DA-E235-4E75-A527-FB5B0858C9C7}"/>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A5CE5811-B0B0-455B-BFAE-85E14585E137}"/>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739CDBB0-A9F2-49EA-90AB-69D166E5515B}"/>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DF1AFF28-B618-4E16-9BA4-61716A06EE4D}"/>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E8F35791-33A7-4FAF-98EB-C3AB08CE16D9}"/>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88392DBA-14AE-4085-9044-0A3DA24B6F5F}"/>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5687688-5B6D-4052-ADBC-D290FAA29DD9}"/>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43ACE685-361C-4B26-9EF6-FD7328A1F62E}"/>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156689-E50B-4AA4-BEA6-861875F670F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96E298A-9A30-4BE3-A984-FD40544364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03C3EC-3F6F-4650-9310-04EA1EF6043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F9AB538-F9EA-4664-B2D9-BB357A5D68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142DB3-5425-4166-B063-06A472E0387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1" name="楕円 80">
          <a:extLst>
            <a:ext uri="{FF2B5EF4-FFF2-40B4-BE49-F238E27FC236}">
              <a16:creationId xmlns:a16="http://schemas.microsoft.com/office/drawing/2014/main" id="{ACD1EB2E-BC28-4FF0-B393-0F88DDB08FAE}"/>
            </a:ext>
          </a:extLst>
        </xdr:cNvPr>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82" name="有形固定資産減価償却率該当値テキスト">
          <a:extLst>
            <a:ext uri="{FF2B5EF4-FFF2-40B4-BE49-F238E27FC236}">
              <a16:creationId xmlns:a16="http://schemas.microsoft.com/office/drawing/2014/main" id="{EAD4436F-3578-41AB-91FD-73D448A320F1}"/>
            </a:ext>
          </a:extLst>
        </xdr:cNvPr>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13698</xdr:rowOff>
    </xdr:from>
    <xdr:to>
      <xdr:col>19</xdr:col>
      <xdr:colOff>187325</xdr:colOff>
      <xdr:row>32</xdr:row>
      <xdr:rowOff>115298</xdr:rowOff>
    </xdr:to>
    <xdr:sp macro="" textlink="">
      <xdr:nvSpPr>
        <xdr:cNvPr id="83" name="楕円 82">
          <a:extLst>
            <a:ext uri="{FF2B5EF4-FFF2-40B4-BE49-F238E27FC236}">
              <a16:creationId xmlns:a16="http://schemas.microsoft.com/office/drawing/2014/main" id="{669CC008-2C91-4A62-8B87-A3E9095E59E5}"/>
            </a:ext>
          </a:extLst>
        </xdr:cNvPr>
        <xdr:cNvSpPr/>
      </xdr:nvSpPr>
      <xdr:spPr>
        <a:xfrm>
          <a:off x="4000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64498</xdr:rowOff>
    </xdr:to>
    <xdr:cxnSp macro="">
      <xdr:nvCxnSpPr>
        <xdr:cNvPr id="84" name="直線コネクタ 83">
          <a:extLst>
            <a:ext uri="{FF2B5EF4-FFF2-40B4-BE49-F238E27FC236}">
              <a16:creationId xmlns:a16="http://schemas.microsoft.com/office/drawing/2014/main" id="{8CE3325F-B6FE-4C08-9E37-52A4EEFB9D1C}"/>
            </a:ext>
          </a:extLst>
        </xdr:cNvPr>
        <xdr:cNvCxnSpPr/>
      </xdr:nvCxnSpPr>
      <xdr:spPr>
        <a:xfrm flipV="1">
          <a:off x="4051300" y="625765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63047</xdr:rowOff>
    </xdr:from>
    <xdr:to>
      <xdr:col>15</xdr:col>
      <xdr:colOff>187325</xdr:colOff>
      <xdr:row>32</xdr:row>
      <xdr:rowOff>164647</xdr:rowOff>
    </xdr:to>
    <xdr:sp macro="" textlink="">
      <xdr:nvSpPr>
        <xdr:cNvPr id="85" name="楕円 84">
          <a:extLst>
            <a:ext uri="{FF2B5EF4-FFF2-40B4-BE49-F238E27FC236}">
              <a16:creationId xmlns:a16="http://schemas.microsoft.com/office/drawing/2014/main" id="{6F74DD8A-AA15-4E3B-BD7C-253BF0D25E27}"/>
            </a:ext>
          </a:extLst>
        </xdr:cNvPr>
        <xdr:cNvSpPr/>
      </xdr:nvSpPr>
      <xdr:spPr>
        <a:xfrm>
          <a:off x="3238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32</xdr:row>
      <xdr:rowOff>113847</xdr:rowOff>
    </xdr:to>
    <xdr:cxnSp macro="">
      <xdr:nvCxnSpPr>
        <xdr:cNvPr id="86" name="直線コネクタ 85">
          <a:extLst>
            <a:ext uri="{FF2B5EF4-FFF2-40B4-BE49-F238E27FC236}">
              <a16:creationId xmlns:a16="http://schemas.microsoft.com/office/drawing/2014/main" id="{82BED5AD-62B4-4DD7-A184-CFA77CED7E98}"/>
            </a:ext>
          </a:extLst>
        </xdr:cNvPr>
        <xdr:cNvCxnSpPr/>
      </xdr:nvCxnSpPr>
      <xdr:spPr>
        <a:xfrm flipV="1">
          <a:off x="3289300" y="632242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a:extLst>
            <a:ext uri="{FF2B5EF4-FFF2-40B4-BE49-F238E27FC236}">
              <a16:creationId xmlns:a16="http://schemas.microsoft.com/office/drawing/2014/main" id="{35345AC4-827A-4428-9D04-A90EE7B7EEA9}"/>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8" name="n_2aveValue有形固定資産減価償却率">
          <a:extLst>
            <a:ext uri="{FF2B5EF4-FFF2-40B4-BE49-F238E27FC236}">
              <a16:creationId xmlns:a16="http://schemas.microsoft.com/office/drawing/2014/main" id="{E814A22D-3AD1-45FE-9093-A315163E0CD4}"/>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a:extLst>
            <a:ext uri="{FF2B5EF4-FFF2-40B4-BE49-F238E27FC236}">
              <a16:creationId xmlns:a16="http://schemas.microsoft.com/office/drawing/2014/main" id="{B4F10A6D-5B9D-4D1E-8EE8-5C4295DADC9E}"/>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106425</xdr:rowOff>
    </xdr:from>
    <xdr:ext cx="405111" cy="259045"/>
    <xdr:sp macro="" textlink="">
      <xdr:nvSpPr>
        <xdr:cNvPr id="90" name="n_1mainValue有形固定資産減価償却率">
          <a:extLst>
            <a:ext uri="{FF2B5EF4-FFF2-40B4-BE49-F238E27FC236}">
              <a16:creationId xmlns:a16="http://schemas.microsoft.com/office/drawing/2014/main" id="{BEF9103B-5578-4E58-AFA6-D440D429183C}"/>
            </a:ext>
          </a:extLst>
        </xdr:cNvPr>
        <xdr:cNvSpPr txBox="1"/>
      </xdr:nvSpPr>
      <xdr:spPr>
        <a:xfrm>
          <a:off x="38360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91" name="n_2mainValue有形固定資産減価償却率">
          <a:extLst>
            <a:ext uri="{FF2B5EF4-FFF2-40B4-BE49-F238E27FC236}">
              <a16:creationId xmlns:a16="http://schemas.microsoft.com/office/drawing/2014/main" id="{FE319DD5-6063-40D0-8562-F14B879F74D1}"/>
            </a:ext>
          </a:extLst>
        </xdr:cNvPr>
        <xdr:cNvSpPr txBox="1"/>
      </xdr:nvSpPr>
      <xdr:spPr>
        <a:xfrm>
          <a:off x="3086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731C79CF-E1ED-4F5B-AD77-DD1423FF0F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C3B5D08-40DF-4EAF-A6B3-5590CDF9A84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9A2F2B10-F0D6-4A02-AA04-EE1390A648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7835338C-885A-4154-AFDA-19FBAE09FFE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144CE7AC-CA39-402D-8613-B5147A96EB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792E176-D04D-45C3-8199-6C58EFA935A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B95B90FF-807A-4290-A928-20AA62C547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963242B5-50AC-4B4D-A638-D04DAA9DE01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7783D735-6C13-40EA-B65F-96A69C50A7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1DDC3ED1-C32D-4274-B41D-05F402FFDC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8EFD7B02-64E3-4B97-B504-5F70F3366D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BDBF6E44-81E0-4F7B-836F-808E18AA98B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D460EBEA-FA37-4CCC-877E-ACE2D91430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平成３０年度の債務償還比率は</a:t>
          </a:r>
          <a:r>
            <a:rPr kumimoji="1" lang="en-US" altLang="ja-JP" sz="1100">
              <a:latin typeface="ＭＳ Ｐゴシック" panose="020B0600070205080204" pitchFamily="50" charset="-128"/>
              <a:ea typeface="ＭＳ Ｐゴシック" panose="020B0600070205080204" pitchFamily="50" charset="-128"/>
            </a:rPr>
            <a:t>768.2%</a:t>
          </a:r>
          <a:r>
            <a:rPr kumimoji="1" lang="ja-JP" altLang="en-US" sz="1100">
              <a:latin typeface="ＭＳ Ｐゴシック" panose="020B0600070205080204" pitchFamily="50" charset="-128"/>
              <a:ea typeface="ＭＳ Ｐゴシック" panose="020B0600070205080204" pitchFamily="50" charset="-128"/>
            </a:rPr>
            <a:t>であり、類似団体の平均と比較すると</a:t>
          </a:r>
          <a:r>
            <a:rPr kumimoji="1" lang="en-US" altLang="ja-JP" sz="1100">
              <a:latin typeface="ＭＳ Ｐゴシック" panose="020B0600070205080204" pitchFamily="50" charset="-128"/>
              <a:ea typeface="ＭＳ Ｐゴシック" panose="020B0600070205080204" pitchFamily="50" charset="-128"/>
            </a:rPr>
            <a:t>176.5%</a:t>
          </a:r>
          <a:r>
            <a:rPr kumimoji="1" lang="ja-JP" altLang="en-US" sz="1100">
              <a:latin typeface="ＭＳ Ｐゴシック" panose="020B0600070205080204" pitchFamily="50" charset="-128"/>
              <a:ea typeface="ＭＳ Ｐゴシック" panose="020B0600070205080204" pitchFamily="50" charset="-128"/>
            </a:rPr>
            <a:t>高く、埼玉県平均との比較においても高い数値となっている。人口減少、少子高齢化が進み、町の財政運営は一層厳しさを増すことが予想されるため、事業の見直しや投資事業等の精査等により歳出の抑制、また起債に大きく頼ることのない財政運営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AED3583A-8348-4177-A409-2860E53439E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11CB13E8-2165-4745-8824-43CA6A4260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C472C84C-5404-4F02-9B1D-E32D25981B0B}"/>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B3CBBF22-6CC0-4CBB-8304-4C82831AB92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4BEA2110-2DD3-4A37-8F15-A74BDBBE2F5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ECB26372-2B50-4BEC-AE79-91797CA90139}"/>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3D9B5E9D-6C35-4458-9A68-A3EEEA03AD0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C148C7D4-308D-4862-A291-072941AF72F2}"/>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C5B8309D-E426-4D27-8B24-505D2A0F1E0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816B5FC0-2880-4D2D-828C-162217551C02}"/>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A84C3C54-C0FD-4429-9D86-D2808E0DBE5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98D4B30A-78A8-4BCB-8490-57B25A54211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94CB66E7-0AAA-442F-807B-394BB401375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C82D2C43-B9B2-4A6A-BA91-E59EAB839ACD}"/>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2ECD54FF-919E-423C-A0A5-B695F78B684D}"/>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38579908-1892-44AD-ACC6-FD4471555243}"/>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5109EEEA-1B88-4146-A823-8ADD7C43AC66}"/>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CC8F21E9-A353-48F7-A212-4D48D5DF98FE}"/>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E199A99B-5BEB-42BE-83CB-9F03A253FECE}"/>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A0EEE24C-E8CA-4DD8-93B7-F503B8E0384D}"/>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DE77FBB5-E732-4460-90CF-91C9C3143012}"/>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0759D82-E510-4AD1-9BAE-C5441B12805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4EED3EF-C314-4F29-BDD2-BBF3946FD3B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ADEADE5-0A52-4702-89D1-94B0EE31A6A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CE649B7-FCB0-4626-9F3B-F014AADD6AC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C951BCD-E677-4DC8-B396-0487987916A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50957</xdr:rowOff>
    </xdr:from>
    <xdr:to>
      <xdr:col>76</xdr:col>
      <xdr:colOff>73025</xdr:colOff>
      <xdr:row>30</xdr:row>
      <xdr:rowOff>152557</xdr:rowOff>
    </xdr:to>
    <xdr:sp macro="" textlink="">
      <xdr:nvSpPr>
        <xdr:cNvPr id="131" name="楕円 130">
          <a:extLst>
            <a:ext uri="{FF2B5EF4-FFF2-40B4-BE49-F238E27FC236}">
              <a16:creationId xmlns:a16="http://schemas.microsoft.com/office/drawing/2014/main" id="{ED857AA4-0524-4EC5-846A-4A88C922023F}"/>
            </a:ext>
          </a:extLst>
        </xdr:cNvPr>
        <xdr:cNvSpPr/>
      </xdr:nvSpPr>
      <xdr:spPr>
        <a:xfrm>
          <a:off x="14744700" y="59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73834</xdr:rowOff>
    </xdr:from>
    <xdr:ext cx="469744" cy="259045"/>
    <xdr:sp macro="" textlink="">
      <xdr:nvSpPr>
        <xdr:cNvPr id="132" name="債務償還比率該当値テキスト">
          <a:extLst>
            <a:ext uri="{FF2B5EF4-FFF2-40B4-BE49-F238E27FC236}">
              <a16:creationId xmlns:a16="http://schemas.microsoft.com/office/drawing/2014/main" id="{E350219B-7DBB-4874-A706-6129B3127D77}"/>
            </a:ext>
          </a:extLst>
        </xdr:cNvPr>
        <xdr:cNvSpPr txBox="1"/>
      </xdr:nvSpPr>
      <xdr:spPr>
        <a:xfrm>
          <a:off x="14846300" y="581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92324</xdr:rowOff>
    </xdr:from>
    <xdr:to>
      <xdr:col>72</xdr:col>
      <xdr:colOff>123825</xdr:colOff>
      <xdr:row>31</xdr:row>
      <xdr:rowOff>22474</xdr:rowOff>
    </xdr:to>
    <xdr:sp macro="" textlink="">
      <xdr:nvSpPr>
        <xdr:cNvPr id="133" name="楕円 132">
          <a:extLst>
            <a:ext uri="{FF2B5EF4-FFF2-40B4-BE49-F238E27FC236}">
              <a16:creationId xmlns:a16="http://schemas.microsoft.com/office/drawing/2014/main" id="{1B730097-02B4-4DEB-AF30-70B8282818A4}"/>
            </a:ext>
          </a:extLst>
        </xdr:cNvPr>
        <xdr:cNvSpPr/>
      </xdr:nvSpPr>
      <xdr:spPr>
        <a:xfrm>
          <a:off x="14033500" y="60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101757</xdr:rowOff>
    </xdr:from>
    <xdr:to>
      <xdr:col>76</xdr:col>
      <xdr:colOff>22225</xdr:colOff>
      <xdr:row>30</xdr:row>
      <xdr:rowOff>143124</xdr:rowOff>
    </xdr:to>
    <xdr:cxnSp macro="">
      <xdr:nvCxnSpPr>
        <xdr:cNvPr id="134" name="直線コネクタ 133">
          <a:extLst>
            <a:ext uri="{FF2B5EF4-FFF2-40B4-BE49-F238E27FC236}">
              <a16:creationId xmlns:a16="http://schemas.microsoft.com/office/drawing/2014/main" id="{9CF83E28-378A-41E7-AFB8-1C844CC02597}"/>
            </a:ext>
          </a:extLst>
        </xdr:cNvPr>
        <xdr:cNvCxnSpPr/>
      </xdr:nvCxnSpPr>
      <xdr:spPr>
        <a:xfrm flipV="1">
          <a:off x="14084300" y="6016782"/>
          <a:ext cx="7112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5D09FAE5-5BF9-4C6C-825F-87702A050BB3}"/>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39001</xdr:rowOff>
    </xdr:from>
    <xdr:ext cx="469744" cy="259045"/>
    <xdr:sp macro="" textlink="">
      <xdr:nvSpPr>
        <xdr:cNvPr id="136" name="n_1mainValue債務償還比率">
          <a:extLst>
            <a:ext uri="{FF2B5EF4-FFF2-40B4-BE49-F238E27FC236}">
              <a16:creationId xmlns:a16="http://schemas.microsoft.com/office/drawing/2014/main" id="{D8EB7A6D-0352-411C-9626-6C855244B01F}"/>
            </a:ext>
          </a:extLst>
        </xdr:cNvPr>
        <xdr:cNvSpPr txBox="1"/>
      </xdr:nvSpPr>
      <xdr:spPr>
        <a:xfrm>
          <a:off x="13836727" y="578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DDA58294-7114-481E-B267-A8B9FCAE1B3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5A32396D-41A0-4DE6-BCA0-2CA473A09FE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6AE0D666-E134-46B8-B1B9-23382D894E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4D3223D3-546E-42E1-AE5A-BBBCBB70EA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65DA5287-DDE9-482F-B0C1-F95327BB3F8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630A365E-6800-4E5C-B4C8-32FF0995BE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7EC6E8-8EFD-4E3C-955D-CA83506BDF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FF38E8-B4F4-4EDD-9719-81475ED60A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FA92E6-3D88-4315-BB8C-44448820E4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D396F2-322C-469B-B117-9611F9D31F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FBC382-3064-45D5-94E1-200C795629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3070BC-27C3-40BB-B2C3-C2F7A5237A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197BD2-26CC-48C7-8CED-E038FF9DE0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CB7DAE-0783-44FF-AE3C-93EC935E9D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651783-DC85-45F7-9924-286C62D577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B52247-34C6-40C6-8EEB-CAA45F4004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41C3CA-77C5-4BFA-BACA-376C0B5516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69E887-BBEA-4E1C-8712-86766BE51E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7AFF27-53B8-4A7E-9784-1008C52FF3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013733-A085-41DE-AC7D-C876D89859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AEC120-954B-438B-AB6B-EE3545358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9CA05E-D259-4385-81EA-1C51D44A40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D68CB8-F121-4510-9F67-1D17E0E4F3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E7B3BA-1648-4528-98A9-DDA98FAA3F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44A01E-5EEF-470B-AE88-63912E7E0D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7542BF-91B4-481C-A557-D2C923EB73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4BDBC3-2620-40CB-BA03-E0F5180447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4784D6-DEBF-49C7-BD52-E0B914F66D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E2901A-8E0B-4D5A-A385-1284DAC173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8B4A3A-9DCF-447F-B957-0664D0DF4B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9B3F99-369C-4E97-B215-F3852F568E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F8D528-AEEA-44EB-AF4E-1AA0782DF9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9AF636-863F-4C73-B9FB-A6A217C1CA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082CCB-3269-4376-996D-B75A78358C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46D825-6627-462B-B401-941626A71F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904F3C6-3A7F-4BC0-BDA6-6CDBE4B905F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85A7CE-EC08-4F9D-87AC-5C718487E3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B7BC015-B4D7-4472-801F-1338329944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F11C275-0736-4C66-B92E-3179783E3D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070B3B8-7EF5-4082-B3AC-4C53B78FC0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AD6A0F-23DB-46DB-B8ED-0AC8431CA6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4224E84-A36A-4167-A277-C0EA349E01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BF13A47-E9E1-4F2A-83EC-A1DC233E6E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DE9ED99-93DD-44F3-9F60-7CFAA2E0FE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2F24144-C663-44C7-92D0-D25CBF71DE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2FE3A49-7C39-47EE-AD31-9193F9EE2A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06A1F45-CECA-4090-8B3B-6A480A0434A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420B6ED-F469-4DEC-92A9-BF232247318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434ACE7-B8C8-48DF-BB8B-708C8C5AA92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6755035-62AB-4BFB-B092-4738AAEA592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CCA4F16-8918-408C-80EA-5BAE857F63C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D08C396-4159-4E55-AC6A-FF1D71BFBE2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2339BD7-E288-4A27-AF4B-6D1F7408DD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2C33168-6361-41C5-BD18-1DB4DDD8E35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27520CC-C8CA-41FD-A4A7-E16F2B4B5E1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E516EAE-F2B9-427A-A762-7773655ED5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09836B0-716D-4C09-BED8-DFC603F63CF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40CE73E-C999-4EA0-B2E0-E6A9E26CEE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E8A9CC8-807C-49F7-84DC-B57A0D8E35E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43BF612-EAB2-44A6-A527-3784BB0E8A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9CFB732D-FB12-4E64-B4CD-BA21EB1D3485}"/>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BCA98F19-CC38-4FD2-91A9-C233B299722B}"/>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70E47E88-D4F1-4715-B6DA-9DEFC3E47F1F}"/>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1F844276-B358-46C5-913D-D699C511A0C8}"/>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C8310582-71F8-4ED4-8C32-1A26BC92ADB3}"/>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D3DDDAD1-A47E-4AAA-9C3C-FFEB88D6E1A2}"/>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1F2BDC8B-1501-4A23-A57C-57E3A1075629}"/>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B3217B36-E7D2-43EF-A2AC-C92AF50CA81A}"/>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7E48C1FC-64C1-4913-85F2-3D5A58767878}"/>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1B3E8842-AFD6-49D0-8627-B39B5A957D9E}"/>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D604603-349D-47AA-871D-C2BE300C92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FA164A-920D-4858-BEBE-ED1245B665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CA97E8-9D41-4B05-BE03-C1E94C0B03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EE9967-3BA8-4838-B181-C462994776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14ACE0-391E-41AF-B6B4-7DB04404F1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1" name="楕円 70">
          <a:extLst>
            <a:ext uri="{FF2B5EF4-FFF2-40B4-BE49-F238E27FC236}">
              <a16:creationId xmlns:a16="http://schemas.microsoft.com/office/drawing/2014/main" id="{324C5B12-C4D4-4DD6-A162-9150361547BB}"/>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2" name="【道路】&#10;有形固定資産減価償却率該当値テキスト">
          <a:extLst>
            <a:ext uri="{FF2B5EF4-FFF2-40B4-BE49-F238E27FC236}">
              <a16:creationId xmlns:a16="http://schemas.microsoft.com/office/drawing/2014/main" id="{CD69B266-F2A4-4D57-AC02-C6A83DA51C9E}"/>
            </a:ext>
          </a:extLst>
        </xdr:cNvPr>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a:extLst>
            <a:ext uri="{FF2B5EF4-FFF2-40B4-BE49-F238E27FC236}">
              <a16:creationId xmlns:a16="http://schemas.microsoft.com/office/drawing/2014/main" id="{68A3C096-2CBF-426B-B10C-8AFD548F57E7}"/>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167640</xdr:rowOff>
    </xdr:to>
    <xdr:cxnSp macro="">
      <xdr:nvCxnSpPr>
        <xdr:cNvPr id="74" name="直線コネクタ 73">
          <a:extLst>
            <a:ext uri="{FF2B5EF4-FFF2-40B4-BE49-F238E27FC236}">
              <a16:creationId xmlns:a16="http://schemas.microsoft.com/office/drawing/2014/main" id="{4970BAA7-15BC-4626-8360-B97ABAD532DB}"/>
            </a:ext>
          </a:extLst>
        </xdr:cNvPr>
        <xdr:cNvCxnSpPr/>
      </xdr:nvCxnSpPr>
      <xdr:spPr>
        <a:xfrm flipV="1">
          <a:off x="3797300" y="6644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5" name="楕円 74">
          <a:extLst>
            <a:ext uri="{FF2B5EF4-FFF2-40B4-BE49-F238E27FC236}">
              <a16:creationId xmlns:a16="http://schemas.microsoft.com/office/drawing/2014/main" id="{7C58C588-2FD7-41DA-BFBD-BE2EEB445086}"/>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id="{46427CB2-741E-4F15-962B-ACE909FA1378}"/>
            </a:ext>
          </a:extLst>
        </xdr:cNvPr>
        <xdr:cNvCxnSpPr/>
      </xdr:nvCxnSpPr>
      <xdr:spPr>
        <a:xfrm flipV="1">
          <a:off x="2908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a:extLst>
            <a:ext uri="{FF2B5EF4-FFF2-40B4-BE49-F238E27FC236}">
              <a16:creationId xmlns:a16="http://schemas.microsoft.com/office/drawing/2014/main" id="{68811CDB-08B2-4A64-A981-CE681F8E55DA}"/>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a:extLst>
            <a:ext uri="{FF2B5EF4-FFF2-40B4-BE49-F238E27FC236}">
              <a16:creationId xmlns:a16="http://schemas.microsoft.com/office/drawing/2014/main" id="{3C42D81B-E9C1-48A7-90A2-0928758D8037}"/>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id="{D7B347B0-B62D-4EE4-BEBC-98EE89EEC6EF}"/>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0" name="n_1mainValue【道路】&#10;有形固定資産減価償却率">
          <a:extLst>
            <a:ext uri="{FF2B5EF4-FFF2-40B4-BE49-F238E27FC236}">
              <a16:creationId xmlns:a16="http://schemas.microsoft.com/office/drawing/2014/main" id="{D5231227-3A11-4DA0-862A-B846A2E3E557}"/>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1" name="n_2mainValue【道路】&#10;有形固定資産減価償却率">
          <a:extLst>
            <a:ext uri="{FF2B5EF4-FFF2-40B4-BE49-F238E27FC236}">
              <a16:creationId xmlns:a16="http://schemas.microsoft.com/office/drawing/2014/main" id="{701315D0-D3A5-4192-B6D0-C6B340086493}"/>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C8D8F2E-0EBB-44E7-9A4D-CBA636F2A6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58922A66-F364-45E6-801D-8B9075164A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B86AB27-A2C4-431A-8868-011728EEC2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6D0C99E-3A78-4712-8E15-0F9F28CAB9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42D2EC7-F196-462F-80E2-FAC1ABEB5B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9BA4D82-3B23-4076-A814-E2B0DC1D59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3E978AD-F003-44AE-B3FC-FDD9B44E26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2A9D69A6-58AA-47B7-A910-BBAB6713AA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8DD5721E-DE09-4DBF-BB42-085D842C4D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670F0D2C-EFC7-4EA6-9DBA-60F1FB8F32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3CC4D68-C90A-4EBF-B3BD-D079C1B1707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F6CD22D-73BF-49BF-9C81-C2C082F3A98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8AD92657-3CB2-43E3-A2E8-4C0FDC46460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9042731D-FE42-46E2-8472-0BCECEDE730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8D88747-7515-457C-969F-E38C0E8F1BA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D7215AA0-E4F6-44DA-B621-EAF07543250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481EAFE7-8DA3-4E26-91C8-760998DA002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CF9B3F68-E40B-4BE7-82B0-6A9F75BACF8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63E48EE-41DB-43E6-B01A-7B66CA002D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7507EF93-E782-41BC-81DE-8639F7A42C5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B0B2369-A18D-4624-90CB-E04D22B23B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3C2BC065-ADDB-48B1-BD5C-7ECD457ECC07}"/>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39E1E3AE-EB69-4D8C-A5EE-BD4F704F8A37}"/>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E0B36A43-7EE3-421A-85BA-D4B3F2517464}"/>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913F68EC-F56B-4F64-8249-A3C48E068FA4}"/>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E2FDC828-6BBB-429A-8C1A-F03A9F8E86B6}"/>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a:extLst>
            <a:ext uri="{FF2B5EF4-FFF2-40B4-BE49-F238E27FC236}">
              <a16:creationId xmlns:a16="http://schemas.microsoft.com/office/drawing/2014/main" id="{FE2BB8B5-080F-4791-BD70-D07526A9D584}"/>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9F3A0456-84DC-4C66-8B7E-8D20436EF3F9}"/>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EAF201DB-7EED-4D42-B40B-808AFC68244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7398F1A8-4C6B-40CA-B9C1-7BB0AC6EE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BC74D513-DC9B-4F68-81C2-8C672E9AF726}"/>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525EADC-57EB-46F0-99D2-ADD3E3C49B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892AE5E-9D1D-4925-891F-457436CFC4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CB52CD9-69C0-4EFB-ABE9-2F34E92A14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19945D1-0F9D-47F5-8B93-7E39F42565F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D2829BB-4A56-4ECC-9EFF-845FE4E3E2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162971</xdr:rowOff>
    </xdr:from>
    <xdr:to>
      <xdr:col>55</xdr:col>
      <xdr:colOff>50800</xdr:colOff>
      <xdr:row>40</xdr:row>
      <xdr:rowOff>93121</xdr:rowOff>
    </xdr:to>
    <xdr:sp macro="" textlink="">
      <xdr:nvSpPr>
        <xdr:cNvPr id="118" name="楕円 117">
          <a:extLst>
            <a:ext uri="{FF2B5EF4-FFF2-40B4-BE49-F238E27FC236}">
              <a16:creationId xmlns:a16="http://schemas.microsoft.com/office/drawing/2014/main" id="{DBB80C77-F723-4BE9-97AA-F886EF13F0FB}"/>
            </a:ext>
          </a:extLst>
        </xdr:cNvPr>
        <xdr:cNvSpPr/>
      </xdr:nvSpPr>
      <xdr:spPr>
        <a:xfrm>
          <a:off x="10426700" y="68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141398</xdr:rowOff>
    </xdr:from>
    <xdr:ext cx="469744" cy="259045"/>
    <xdr:sp macro="" textlink="">
      <xdr:nvSpPr>
        <xdr:cNvPr id="119" name="【道路】&#10;一人当たり延長該当値テキスト">
          <a:extLst>
            <a:ext uri="{FF2B5EF4-FFF2-40B4-BE49-F238E27FC236}">
              <a16:creationId xmlns:a16="http://schemas.microsoft.com/office/drawing/2014/main" id="{42DF83B8-2E18-46A7-89C3-490BF5292784}"/>
            </a:ext>
          </a:extLst>
        </xdr:cNvPr>
        <xdr:cNvSpPr txBox="1"/>
      </xdr:nvSpPr>
      <xdr:spPr>
        <a:xfrm>
          <a:off x="10515600" y="682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165669</xdr:rowOff>
    </xdr:from>
    <xdr:to>
      <xdr:col>50</xdr:col>
      <xdr:colOff>165100</xdr:colOff>
      <xdr:row>40</xdr:row>
      <xdr:rowOff>95819</xdr:rowOff>
    </xdr:to>
    <xdr:sp macro="" textlink="">
      <xdr:nvSpPr>
        <xdr:cNvPr id="120" name="楕円 119">
          <a:extLst>
            <a:ext uri="{FF2B5EF4-FFF2-40B4-BE49-F238E27FC236}">
              <a16:creationId xmlns:a16="http://schemas.microsoft.com/office/drawing/2014/main" id="{3D227565-6052-4E58-8C0A-99BE2ED8BA51}"/>
            </a:ext>
          </a:extLst>
        </xdr:cNvPr>
        <xdr:cNvSpPr/>
      </xdr:nvSpPr>
      <xdr:spPr>
        <a:xfrm>
          <a:off x="9588500" y="68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42321</xdr:rowOff>
    </xdr:from>
    <xdr:to>
      <xdr:col>55</xdr:col>
      <xdr:colOff>0</xdr:colOff>
      <xdr:row>40</xdr:row>
      <xdr:rowOff>45019</xdr:rowOff>
    </xdr:to>
    <xdr:cxnSp macro="">
      <xdr:nvCxnSpPr>
        <xdr:cNvPr id="121" name="直線コネクタ 120">
          <a:extLst>
            <a:ext uri="{FF2B5EF4-FFF2-40B4-BE49-F238E27FC236}">
              <a16:creationId xmlns:a16="http://schemas.microsoft.com/office/drawing/2014/main" id="{B2D4676A-FE5B-40A8-A9CF-D6C645517192}"/>
            </a:ext>
          </a:extLst>
        </xdr:cNvPr>
        <xdr:cNvCxnSpPr/>
      </xdr:nvCxnSpPr>
      <xdr:spPr>
        <a:xfrm flipV="1">
          <a:off x="9639300" y="6900321"/>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169281</xdr:rowOff>
    </xdr:from>
    <xdr:to>
      <xdr:col>46</xdr:col>
      <xdr:colOff>38100</xdr:colOff>
      <xdr:row>40</xdr:row>
      <xdr:rowOff>99431</xdr:rowOff>
    </xdr:to>
    <xdr:sp macro="" textlink="">
      <xdr:nvSpPr>
        <xdr:cNvPr id="122" name="楕円 121">
          <a:extLst>
            <a:ext uri="{FF2B5EF4-FFF2-40B4-BE49-F238E27FC236}">
              <a16:creationId xmlns:a16="http://schemas.microsoft.com/office/drawing/2014/main" id="{3CCFBC14-3D20-4579-8697-85AECB093A5B}"/>
            </a:ext>
          </a:extLst>
        </xdr:cNvPr>
        <xdr:cNvSpPr/>
      </xdr:nvSpPr>
      <xdr:spPr>
        <a:xfrm>
          <a:off x="8699500" y="68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45019</xdr:rowOff>
    </xdr:from>
    <xdr:to>
      <xdr:col>50</xdr:col>
      <xdr:colOff>114300</xdr:colOff>
      <xdr:row>40</xdr:row>
      <xdr:rowOff>48631</xdr:rowOff>
    </xdr:to>
    <xdr:cxnSp macro="">
      <xdr:nvCxnSpPr>
        <xdr:cNvPr id="123" name="直線コネクタ 122">
          <a:extLst>
            <a:ext uri="{FF2B5EF4-FFF2-40B4-BE49-F238E27FC236}">
              <a16:creationId xmlns:a16="http://schemas.microsoft.com/office/drawing/2014/main" id="{34ECB38D-9492-416E-A266-5123D0366560}"/>
            </a:ext>
          </a:extLst>
        </xdr:cNvPr>
        <xdr:cNvCxnSpPr/>
      </xdr:nvCxnSpPr>
      <xdr:spPr>
        <a:xfrm flipV="1">
          <a:off x="8750300" y="690301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a:extLst>
            <a:ext uri="{FF2B5EF4-FFF2-40B4-BE49-F238E27FC236}">
              <a16:creationId xmlns:a16="http://schemas.microsoft.com/office/drawing/2014/main" id="{AD3C24DB-8237-4791-9B7C-15C0072A4ADE}"/>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a:extLst>
            <a:ext uri="{FF2B5EF4-FFF2-40B4-BE49-F238E27FC236}">
              <a16:creationId xmlns:a16="http://schemas.microsoft.com/office/drawing/2014/main" id="{2465273A-035E-4BA3-B403-725600F4B4EE}"/>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id="{3B4F325B-C0A9-4360-BD9E-AF6A9E25ACE8}"/>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86946</xdr:rowOff>
    </xdr:from>
    <xdr:ext cx="469744" cy="259045"/>
    <xdr:sp macro="" textlink="">
      <xdr:nvSpPr>
        <xdr:cNvPr id="127" name="n_1mainValue【道路】&#10;一人当たり延長">
          <a:extLst>
            <a:ext uri="{FF2B5EF4-FFF2-40B4-BE49-F238E27FC236}">
              <a16:creationId xmlns:a16="http://schemas.microsoft.com/office/drawing/2014/main" id="{055AC302-1ADE-4BFB-A31A-4764FB9FEBF7}"/>
            </a:ext>
          </a:extLst>
        </xdr:cNvPr>
        <xdr:cNvSpPr txBox="1"/>
      </xdr:nvSpPr>
      <xdr:spPr>
        <a:xfrm>
          <a:off x="9391727" y="69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90558</xdr:rowOff>
    </xdr:from>
    <xdr:ext cx="469744" cy="259045"/>
    <xdr:sp macro="" textlink="">
      <xdr:nvSpPr>
        <xdr:cNvPr id="128" name="n_2mainValue【道路】&#10;一人当たり延長">
          <a:extLst>
            <a:ext uri="{FF2B5EF4-FFF2-40B4-BE49-F238E27FC236}">
              <a16:creationId xmlns:a16="http://schemas.microsoft.com/office/drawing/2014/main" id="{8AA964F9-F537-4407-B613-3F6B22F9A366}"/>
            </a:ext>
          </a:extLst>
        </xdr:cNvPr>
        <xdr:cNvSpPr txBox="1"/>
      </xdr:nvSpPr>
      <xdr:spPr>
        <a:xfrm>
          <a:off x="8515427" y="69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5D94FE6F-20C8-48FD-A3A6-B22BCA4DA0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B13068E-F924-425C-8193-F662431679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836A43D9-F844-45D8-AA3A-371B6C7941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F3F18201-EC78-45C5-B6A3-9938110F5E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EC4D1620-63BD-4235-B844-C3205A2085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5E1367B4-66D5-45CE-B2AE-1B405C3A38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FF32BC7-A938-46F4-8C3B-81542E98E0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ED0BD357-252E-4130-9BCF-55FF87C0AE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31BE0C55-A4A2-4A15-8354-A463B77B8D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D1AE104E-DC0E-4CAA-BCDE-67C772CE0B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EC04651-0AC4-4627-BDAB-E0DDF7B0E9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667D6946-9887-4AB4-95CE-EED9389859C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F2572142-69BF-4FA7-ACA3-04BFAB1600F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275A63CD-CA98-4D30-A2CD-41654FD865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EDA5EC2-770A-43A1-8CBC-81B24F0D74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D8C2CB7-2A00-44DC-9D57-2D73C63074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89DDA9EB-62E0-487A-A08B-895B9B129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39BF93EE-3530-49BB-B05E-49F292EF50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112B4186-0946-4601-B2D4-5C4C301FA4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E8FC04B5-DDFB-4E61-8362-9101CA2E605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27B09251-C8FC-45E0-8F46-AB842BA4E54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6D3D2C8E-47A6-48AF-80C3-EF34CD97F6D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B1547981-17CA-46DA-8167-50A5DE641C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D0D39C44-713A-49E2-AAFD-C8CF63067A2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E5F37BC4-99A3-4F82-A27E-5B2AD66CEB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92A60D2D-47CE-4999-BA86-F6BCE0E05985}"/>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BC173D41-A389-49F3-9EC4-02B77D552A1B}"/>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DBB8B824-321E-4C4B-B744-50A5F5467A43}"/>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EE0F09F4-EED6-4BE6-B0EC-F1DACA8263CC}"/>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76E9B993-63F8-4043-B02F-16343110C60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3CF8E26-8081-4DCE-9718-0D6B3DD21D78}"/>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B155C747-97DD-41FB-8F1F-58356A4DFB0D}"/>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79500AFA-0737-467A-969F-805B6F4DBFBB}"/>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551E0B7A-C4E0-471A-B5CA-8DE105F8F06B}"/>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FF2500AB-EFF1-4769-A215-449797834B5B}"/>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F49684D-CA1B-4324-B2D9-F7CDE6AA6C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F43D399-A719-44CB-99DF-5964E16D38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84D15CBD-68B4-4DA8-BF5E-8B434A0E2F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50A3260-46CE-4B46-9394-C5E3DEFC48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6A99DCA-B4D2-405F-95EF-7EAE705E88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69" name="楕円 168">
          <a:extLst>
            <a:ext uri="{FF2B5EF4-FFF2-40B4-BE49-F238E27FC236}">
              <a16:creationId xmlns:a16="http://schemas.microsoft.com/office/drawing/2014/main" id="{0330D899-7210-4D38-8EC1-D9BE3456FAA9}"/>
            </a:ext>
          </a:extLst>
        </xdr:cNvPr>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3C1EED78-4559-4E8C-9E64-67387955BC84}"/>
            </a:ext>
          </a:extLst>
        </xdr:cNvPr>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71" name="楕円 170">
          <a:extLst>
            <a:ext uri="{FF2B5EF4-FFF2-40B4-BE49-F238E27FC236}">
              <a16:creationId xmlns:a16="http://schemas.microsoft.com/office/drawing/2014/main" id="{E0CF9A71-43FD-4DC6-80AA-F8A7739E7093}"/>
            </a:ext>
          </a:extLst>
        </xdr:cNvPr>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26126</xdr:rowOff>
    </xdr:to>
    <xdr:cxnSp macro="">
      <xdr:nvCxnSpPr>
        <xdr:cNvPr id="172" name="直線コネクタ 171">
          <a:extLst>
            <a:ext uri="{FF2B5EF4-FFF2-40B4-BE49-F238E27FC236}">
              <a16:creationId xmlns:a16="http://schemas.microsoft.com/office/drawing/2014/main" id="{17BAB735-D638-4106-B805-C6758A822CF0}"/>
            </a:ext>
          </a:extLst>
        </xdr:cNvPr>
        <xdr:cNvCxnSpPr/>
      </xdr:nvCxnSpPr>
      <xdr:spPr>
        <a:xfrm flipV="1">
          <a:off x="3797300" y="101139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73" name="楕円 172">
          <a:extLst>
            <a:ext uri="{FF2B5EF4-FFF2-40B4-BE49-F238E27FC236}">
              <a16:creationId xmlns:a16="http://schemas.microsoft.com/office/drawing/2014/main" id="{7CDA5981-46EC-4E58-A539-578DA16BC591}"/>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53884</xdr:rowOff>
    </xdr:to>
    <xdr:cxnSp macro="">
      <xdr:nvCxnSpPr>
        <xdr:cNvPr id="174" name="直線コネクタ 173">
          <a:extLst>
            <a:ext uri="{FF2B5EF4-FFF2-40B4-BE49-F238E27FC236}">
              <a16:creationId xmlns:a16="http://schemas.microsoft.com/office/drawing/2014/main" id="{E476A992-3197-4B9B-A1E5-D927AB761859}"/>
            </a:ext>
          </a:extLst>
        </xdr:cNvPr>
        <xdr:cNvCxnSpPr/>
      </xdr:nvCxnSpPr>
      <xdr:spPr>
        <a:xfrm flipV="1">
          <a:off x="2908300" y="1014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EB65515D-5950-4B81-B8AC-B1FD73A48282}"/>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AF135F20-42B7-4B15-B107-500CAB5D8AFA}"/>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C7E29643-9051-4C01-B464-E191B66FC45B}"/>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4F41524A-6B29-4737-B139-8D300D250C09}"/>
            </a:ext>
          </a:extLst>
        </xdr:cNvPr>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E747152C-1B86-4628-8FA5-3A8B856FF359}"/>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D0BEE9F3-62D4-4DEE-A64D-D50596E7F7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6BE77B01-C10C-4292-8BBE-EED2B2A753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CBD046E3-2F51-437E-B7B1-EFFBA3E3E7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C31CF8EC-235C-4531-8604-8EDA220D34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F8E4C87E-E194-4F8A-99EC-35E1D52CB3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1C57BED2-2BAA-487D-97B8-0C91F4484C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1645FACD-F0AC-40EF-AAFD-088DF64186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6EE37AA4-3B6A-45BC-A326-6673D19607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DF0AA7B4-F305-4DF4-A0BA-BD191FAABC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33574D69-68CA-4437-AF5C-DFF0150427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21930220-B51D-4DF5-A3D8-216640035EB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6EF561FF-24F4-4058-9B9E-6752F734D81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9B1A1779-8732-4573-979E-F1EC590F767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8506B4B8-EBA5-4C97-9B26-C59EDA49892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AABD39CF-1866-46BB-925F-FDB963579EA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75714D55-E16D-4CD1-BEA9-958746F558A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A9C3D9B6-1E0E-478A-AF6D-5BDA5A0B89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A1E38E5A-9609-4D5A-9825-DE1F4D4CD0A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ACFD1B4A-FB94-4C7F-A89B-88454B9C9A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735E7D7B-39FB-430C-80D8-356AAB9511C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77878AC0-5EB2-48DE-B4C8-846E4D2332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55AF65F1-0461-4605-8F88-55E6A9D55BD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59883A6-2EB1-4DB5-A1BF-3C82397C46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B1CDB165-6C2F-444B-B07A-2F0D1980975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E55EC264-91B5-437D-BC84-1D1D6A248A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8AAF34F4-49E2-4307-9847-B714436B400D}"/>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40AEFE2B-E835-4A69-A1EA-45B7F0BC3976}"/>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62F60B17-1A08-41A4-973A-3C425EEA10D6}"/>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100A81EE-73EA-4CD2-8B5F-E9B52D2C0D3C}"/>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04AD4DCA-F5EB-42B5-81FF-DE3F12B69B86}"/>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B8B02AEF-9353-4CC8-8D29-4E4D054CFB1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F1CAD24A-718E-4CFC-A926-D1DA2B531C7A}"/>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C7F79E3F-9D92-4243-A8D0-D5BDD765FE2F}"/>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DA0DAA8D-5A34-4D0B-93A3-B8C4D858FD01}"/>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0EEA940F-CED0-4063-937D-E74255E22765}"/>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5907EC2-66F6-46AB-B1D0-F9CA206747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EC43D79-CFB2-4979-B92D-D24E4F2DED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782508A-CA70-40FC-AD81-EC6B587114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2FFA965-84C1-47BB-B7B2-A88755447D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729D8A7-C09A-472D-BCA5-CB3C766D41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58967</xdr:rowOff>
    </xdr:from>
    <xdr:to>
      <xdr:col>55</xdr:col>
      <xdr:colOff>50800</xdr:colOff>
      <xdr:row>64</xdr:row>
      <xdr:rowOff>160567</xdr:rowOff>
    </xdr:to>
    <xdr:sp macro="" textlink="">
      <xdr:nvSpPr>
        <xdr:cNvPr id="220" name="楕円 219">
          <a:extLst>
            <a:ext uri="{FF2B5EF4-FFF2-40B4-BE49-F238E27FC236}">
              <a16:creationId xmlns:a16="http://schemas.microsoft.com/office/drawing/2014/main" id="{E55A32D4-255D-4A36-A1F3-C4FE2B54EC11}"/>
            </a:ext>
          </a:extLst>
        </xdr:cNvPr>
        <xdr:cNvSpPr/>
      </xdr:nvSpPr>
      <xdr:spPr>
        <a:xfrm>
          <a:off x="10426700" y="110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a:extLst>
            <a:ext uri="{FF2B5EF4-FFF2-40B4-BE49-F238E27FC236}">
              <a16:creationId xmlns:a16="http://schemas.microsoft.com/office/drawing/2014/main" id="{CCD8C365-24C1-496D-AF63-0F6F6DACC9F8}"/>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59183</xdr:rowOff>
    </xdr:from>
    <xdr:to>
      <xdr:col>50</xdr:col>
      <xdr:colOff>165100</xdr:colOff>
      <xdr:row>64</xdr:row>
      <xdr:rowOff>160783</xdr:rowOff>
    </xdr:to>
    <xdr:sp macro="" textlink="">
      <xdr:nvSpPr>
        <xdr:cNvPr id="222" name="楕円 221">
          <a:extLst>
            <a:ext uri="{FF2B5EF4-FFF2-40B4-BE49-F238E27FC236}">
              <a16:creationId xmlns:a16="http://schemas.microsoft.com/office/drawing/2014/main" id="{BA01E9C6-66D3-4CA1-AD5E-23365E5FA0CF}"/>
            </a:ext>
          </a:extLst>
        </xdr:cNvPr>
        <xdr:cNvSpPr/>
      </xdr:nvSpPr>
      <xdr:spPr>
        <a:xfrm>
          <a:off x="9588500" y="110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109767</xdr:rowOff>
    </xdr:from>
    <xdr:to>
      <xdr:col>55</xdr:col>
      <xdr:colOff>0</xdr:colOff>
      <xdr:row>64</xdr:row>
      <xdr:rowOff>109983</xdr:rowOff>
    </xdr:to>
    <xdr:cxnSp macro="">
      <xdr:nvCxnSpPr>
        <xdr:cNvPr id="223" name="直線コネクタ 222">
          <a:extLst>
            <a:ext uri="{FF2B5EF4-FFF2-40B4-BE49-F238E27FC236}">
              <a16:creationId xmlns:a16="http://schemas.microsoft.com/office/drawing/2014/main" id="{4822E55B-032E-43CD-B532-B3D70FB6339E}"/>
            </a:ext>
          </a:extLst>
        </xdr:cNvPr>
        <xdr:cNvCxnSpPr/>
      </xdr:nvCxnSpPr>
      <xdr:spPr>
        <a:xfrm flipV="1">
          <a:off x="9639300" y="1108256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59471</xdr:rowOff>
    </xdr:from>
    <xdr:to>
      <xdr:col>46</xdr:col>
      <xdr:colOff>38100</xdr:colOff>
      <xdr:row>64</xdr:row>
      <xdr:rowOff>161071</xdr:rowOff>
    </xdr:to>
    <xdr:sp macro="" textlink="">
      <xdr:nvSpPr>
        <xdr:cNvPr id="224" name="楕円 223">
          <a:extLst>
            <a:ext uri="{FF2B5EF4-FFF2-40B4-BE49-F238E27FC236}">
              <a16:creationId xmlns:a16="http://schemas.microsoft.com/office/drawing/2014/main" id="{1AF238B6-2631-4F3B-8E4B-9E5BC0B6AFB5}"/>
            </a:ext>
          </a:extLst>
        </xdr:cNvPr>
        <xdr:cNvSpPr/>
      </xdr:nvSpPr>
      <xdr:spPr>
        <a:xfrm>
          <a:off x="8699500" y="11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109983</xdr:rowOff>
    </xdr:from>
    <xdr:to>
      <xdr:col>50</xdr:col>
      <xdr:colOff>114300</xdr:colOff>
      <xdr:row>64</xdr:row>
      <xdr:rowOff>110271</xdr:rowOff>
    </xdr:to>
    <xdr:cxnSp macro="">
      <xdr:nvCxnSpPr>
        <xdr:cNvPr id="225" name="直線コネクタ 224">
          <a:extLst>
            <a:ext uri="{FF2B5EF4-FFF2-40B4-BE49-F238E27FC236}">
              <a16:creationId xmlns:a16="http://schemas.microsoft.com/office/drawing/2014/main" id="{8FACE30A-E7C3-47A7-B28C-643970A6F000}"/>
            </a:ext>
          </a:extLst>
        </xdr:cNvPr>
        <xdr:cNvCxnSpPr/>
      </xdr:nvCxnSpPr>
      <xdr:spPr>
        <a:xfrm flipV="1">
          <a:off x="8750300" y="11082783"/>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7ADB8A1D-078F-43FE-9A16-7B0BCA62CE0A}"/>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3A531885-9515-4B99-8BA3-5B911915C1F5}"/>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DD3956E9-9D10-4369-8FC5-4B901CCB6E9B}"/>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151910</xdr:rowOff>
    </xdr:from>
    <xdr:ext cx="534377" cy="259045"/>
    <xdr:sp macro="" textlink="">
      <xdr:nvSpPr>
        <xdr:cNvPr id="229" name="n_1mainValue【橋りょう・トンネル】&#10;一人当たり有形固定資産（償却資産）額">
          <a:extLst>
            <a:ext uri="{FF2B5EF4-FFF2-40B4-BE49-F238E27FC236}">
              <a16:creationId xmlns:a16="http://schemas.microsoft.com/office/drawing/2014/main" id="{0E50FCA9-1E88-474A-8E4D-CF5A5436DEAB}"/>
            </a:ext>
          </a:extLst>
        </xdr:cNvPr>
        <xdr:cNvSpPr txBox="1"/>
      </xdr:nvSpPr>
      <xdr:spPr>
        <a:xfrm>
          <a:off x="9359411" y="111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152198</xdr:rowOff>
    </xdr:from>
    <xdr:ext cx="534377" cy="259045"/>
    <xdr:sp macro="" textlink="">
      <xdr:nvSpPr>
        <xdr:cNvPr id="230" name="n_2mainValue【橋りょう・トンネル】&#10;一人当たり有形固定資産（償却資産）額">
          <a:extLst>
            <a:ext uri="{FF2B5EF4-FFF2-40B4-BE49-F238E27FC236}">
              <a16:creationId xmlns:a16="http://schemas.microsoft.com/office/drawing/2014/main" id="{FA1F0213-B694-434C-8DAF-8AC392DA3E94}"/>
            </a:ext>
          </a:extLst>
        </xdr:cNvPr>
        <xdr:cNvSpPr txBox="1"/>
      </xdr:nvSpPr>
      <xdr:spPr>
        <a:xfrm>
          <a:off x="8483111" y="111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BDDE0895-406D-4E3B-9D5D-67D608B4E2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3BEB981A-B082-430A-A217-2A63FF5116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C6AA2F4D-606B-499C-9109-2CF8E88FE2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429A8D63-A6E5-4EDF-9A89-8E7A4BD890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B2A785BA-886C-4C08-B29D-E1442745D3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C75A1DE3-8D4C-4BED-B2B5-B16C62CCBC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B0F30FF5-E2C6-463E-AEEC-5704E94C1B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17F25194-6421-4260-A373-43B5711A4F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855EABB-7BB3-4A1A-8CD5-B61C6771F3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9EB0E1DC-EC81-4D2B-BD76-C984D54139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BF1CB3F9-C6FC-4044-AF38-D00CC29A4A5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510CDA72-1C9F-40CC-A026-77706071369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6AE784A9-C337-4A68-81F2-8EBC9D647E4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83705152-8E59-4A56-AC88-464A2716013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3D481927-95CC-40F6-BF2F-40A763BCD4C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ADF43AA4-0CF5-4409-9042-ED4970307C3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6064385C-9D03-42E3-85DE-CDDF608E3DF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753466F-2282-4861-9E89-FBF429B6009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8E73C6BF-7E9C-422B-A200-7BEC5F432A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994472AD-75D6-497F-BDD6-E4C024EE75C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7CA9E5AB-0C73-4333-A9C5-7EFCD99AC5A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DD1B7CC4-915A-49E3-A972-BC5C0C0A2C4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6E24F39C-D88D-46BB-A5E3-B9263A934B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D0E9D0A5-D9AF-4D48-9A62-BBFE6B8F0A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327A2DAE-7AB9-49C6-9D60-B2DF1E0807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A1628D03-4A00-46ED-8101-1A516D170E28}"/>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E5E8DE0B-BFBA-4A86-A353-331B1EDD2A82}"/>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3010F691-DBFD-447C-BDC3-9E358082A003}"/>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939F1854-B829-4E92-AC00-9B1E879B82C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E9FC8CBD-2C05-46F0-9B21-B7D97304B1A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F519F372-2E37-41E9-B61D-4845EFBA3382}"/>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F6C0D7A0-EEDF-405A-B613-2784B64A8A54}"/>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B1F08FB6-2CB8-4C0B-AFFF-BC15F27BBF64}"/>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D3BDD34A-A8F3-483D-9A52-7FF5652C8553}"/>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804BFBAF-0C33-49FE-B032-4C7E04EE632D}"/>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B68F5B6-5B9D-466D-9092-2DAD120F7D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6759393-9A19-49EB-BF68-F896942A59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F1B9FDA-22E8-404E-8821-6C0497E6EC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4B8E459E-5242-4EBE-9182-7E7067D2E2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E01D67A1-9ECA-4BB4-8E9F-65F097622B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54248</xdr:rowOff>
    </xdr:from>
    <xdr:to>
      <xdr:col>24</xdr:col>
      <xdr:colOff>114300</xdr:colOff>
      <xdr:row>81</xdr:row>
      <xdr:rowOff>155848</xdr:rowOff>
    </xdr:to>
    <xdr:sp macro="" textlink="">
      <xdr:nvSpPr>
        <xdr:cNvPr id="271" name="楕円 270">
          <a:extLst>
            <a:ext uri="{FF2B5EF4-FFF2-40B4-BE49-F238E27FC236}">
              <a16:creationId xmlns:a16="http://schemas.microsoft.com/office/drawing/2014/main" id="{51859564-C145-46BC-8CD1-AA00AAB6058D}"/>
            </a:ext>
          </a:extLst>
        </xdr:cNvPr>
        <xdr:cNvSpPr/>
      </xdr:nvSpPr>
      <xdr:spPr>
        <a:xfrm>
          <a:off x="4584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32675</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82B0C33F-4710-4910-AE21-4665228A1953}"/>
            </a:ext>
          </a:extLst>
        </xdr:cNvPr>
        <xdr:cNvSpPr txBox="1"/>
      </xdr:nvSpPr>
      <xdr:spPr>
        <a:xfrm>
          <a:off x="4673600"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73" name="楕円 272">
          <a:extLst>
            <a:ext uri="{FF2B5EF4-FFF2-40B4-BE49-F238E27FC236}">
              <a16:creationId xmlns:a16="http://schemas.microsoft.com/office/drawing/2014/main" id="{5FB66241-D030-4C2C-AB94-96999E4E863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105048</xdr:rowOff>
    </xdr:from>
    <xdr:to>
      <xdr:col>24</xdr:col>
      <xdr:colOff>63500</xdr:colOff>
      <xdr:row>81</xdr:row>
      <xdr:rowOff>140970</xdr:rowOff>
    </xdr:to>
    <xdr:cxnSp macro="">
      <xdr:nvCxnSpPr>
        <xdr:cNvPr id="274" name="直線コネクタ 273">
          <a:extLst>
            <a:ext uri="{FF2B5EF4-FFF2-40B4-BE49-F238E27FC236}">
              <a16:creationId xmlns:a16="http://schemas.microsoft.com/office/drawing/2014/main" id="{FB720874-285E-41B1-BD1B-54CEB86B116C}"/>
            </a:ext>
          </a:extLst>
        </xdr:cNvPr>
        <xdr:cNvCxnSpPr/>
      </xdr:nvCxnSpPr>
      <xdr:spPr>
        <a:xfrm flipV="1">
          <a:off x="3797300" y="139924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116295</xdr:rowOff>
    </xdr:from>
    <xdr:to>
      <xdr:col>15</xdr:col>
      <xdr:colOff>101600</xdr:colOff>
      <xdr:row>82</xdr:row>
      <xdr:rowOff>46445</xdr:rowOff>
    </xdr:to>
    <xdr:sp macro="" textlink="">
      <xdr:nvSpPr>
        <xdr:cNvPr id="275" name="楕円 274">
          <a:extLst>
            <a:ext uri="{FF2B5EF4-FFF2-40B4-BE49-F238E27FC236}">
              <a16:creationId xmlns:a16="http://schemas.microsoft.com/office/drawing/2014/main" id="{2F18C4E4-DD11-4617-9888-A4F2081F97CC}"/>
            </a:ext>
          </a:extLst>
        </xdr:cNvPr>
        <xdr:cNvSpPr/>
      </xdr:nvSpPr>
      <xdr:spPr>
        <a:xfrm>
          <a:off x="2857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81</xdr:row>
      <xdr:rowOff>167095</xdr:rowOff>
    </xdr:to>
    <xdr:cxnSp macro="">
      <xdr:nvCxnSpPr>
        <xdr:cNvPr id="276" name="直線コネクタ 275">
          <a:extLst>
            <a:ext uri="{FF2B5EF4-FFF2-40B4-BE49-F238E27FC236}">
              <a16:creationId xmlns:a16="http://schemas.microsoft.com/office/drawing/2014/main" id="{B778CC1E-57EB-43DA-B13C-8B720C1705DB}"/>
            </a:ext>
          </a:extLst>
        </xdr:cNvPr>
        <xdr:cNvCxnSpPr/>
      </xdr:nvCxnSpPr>
      <xdr:spPr>
        <a:xfrm flipV="1">
          <a:off x="2908300" y="140284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a:extLst>
            <a:ext uri="{FF2B5EF4-FFF2-40B4-BE49-F238E27FC236}">
              <a16:creationId xmlns:a16="http://schemas.microsoft.com/office/drawing/2014/main" id="{95FC634A-C3AA-44F6-9FCC-5C320CB317BB}"/>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a:extLst>
            <a:ext uri="{FF2B5EF4-FFF2-40B4-BE49-F238E27FC236}">
              <a16:creationId xmlns:a16="http://schemas.microsoft.com/office/drawing/2014/main" id="{E22F41CD-0BFF-4423-AE09-01BCEE184166}"/>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a16="http://schemas.microsoft.com/office/drawing/2014/main" id="{4829548C-707A-40C7-A67D-A3FC35F2213F}"/>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11447</xdr:rowOff>
    </xdr:from>
    <xdr:ext cx="405111" cy="259045"/>
    <xdr:sp macro="" textlink="">
      <xdr:nvSpPr>
        <xdr:cNvPr id="280" name="n_1mainValue【公営住宅】&#10;有形固定資産減価償却率">
          <a:extLst>
            <a:ext uri="{FF2B5EF4-FFF2-40B4-BE49-F238E27FC236}">
              <a16:creationId xmlns:a16="http://schemas.microsoft.com/office/drawing/2014/main" id="{01CAD14A-6702-458C-95AF-BA118607759A}"/>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37572</xdr:rowOff>
    </xdr:from>
    <xdr:ext cx="405111" cy="259045"/>
    <xdr:sp macro="" textlink="">
      <xdr:nvSpPr>
        <xdr:cNvPr id="281" name="n_2mainValue【公営住宅】&#10;有形固定資産減価償却率">
          <a:extLst>
            <a:ext uri="{FF2B5EF4-FFF2-40B4-BE49-F238E27FC236}">
              <a16:creationId xmlns:a16="http://schemas.microsoft.com/office/drawing/2014/main" id="{D97E5936-EC12-4D17-8B3B-78F3ECE7535B}"/>
            </a:ext>
          </a:extLst>
        </xdr:cNvPr>
        <xdr:cNvSpPr txBox="1"/>
      </xdr:nvSpPr>
      <xdr:spPr>
        <a:xfrm>
          <a:off x="2705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8DAC0699-311A-4A5A-858A-DEFAE3999F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77C29DDB-BCE2-4EB7-B32A-3646028031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440609B1-6A0D-48B3-BF8F-4487D9B3C9F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BE313301-1674-4ED7-AE59-6E3322FD06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808B5D65-D76F-4AA3-89A5-3A0B78F317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5542ED3F-6190-45D6-9905-7F986BC300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411C7338-3752-4D83-AC27-2E8E0FB315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B5BD9EA-E745-41CF-97E9-3159F4A58D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F7AA0FC-49C2-4015-9156-70FEA7FDDD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5CFE464B-DB22-4FD9-A519-C2A899315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2BCDF31F-455E-43ED-B398-0F75F3B9064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8EC76CB1-DA87-440E-92FC-9333C2BE8D3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BDE9B5FE-E357-4173-A97B-9ADF5B33BBA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ADE248EC-BD9A-424C-BC45-CBC2C20C7D3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6A2B2C22-2CB1-4FC9-B141-E0E689018AC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A309F60F-E128-430D-9B77-85636162701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9ED2D10D-915D-4B3D-905B-E3BA0BAD0A7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234EA268-99F0-41C5-933D-4F16CEE569A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D8BA9AC-E72D-444A-AAFF-FD9E0BE50D7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BE755D9C-DEFB-4D14-84B2-E11282C64E5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D25471AB-0EC9-44C0-925B-6DBA03A4852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D3D018E1-23D8-42FC-B550-7AE60083A5C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2905F29-D59B-40CC-8E4B-0634EC51C3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775BABD2-6281-4002-9F7E-419C8492A05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859B9E0A-5976-4272-A5A1-57FF15D774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F6C2722E-FEFE-4AF3-83C4-9A354CA34964}"/>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AA14F66D-38BD-48E6-9F56-4AF5DDCB7BCB}"/>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672733C-AF64-4A51-85FE-BF3712AA7C39}"/>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8BD98400-6F1E-4CEE-B297-1DBCF925431F}"/>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A772A1C2-559F-40D6-847C-560101CEC73C}"/>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a:extLst>
            <a:ext uri="{FF2B5EF4-FFF2-40B4-BE49-F238E27FC236}">
              <a16:creationId xmlns:a16="http://schemas.microsoft.com/office/drawing/2014/main" id="{93A37670-21D5-4E6B-8E12-D43E0384ED23}"/>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DDD93665-C843-410D-8626-C8594096E9DE}"/>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47E2417E-6FF4-44E1-9A99-7599B1FBCD1A}"/>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435C26E-7B88-47C0-B378-93B6D1EAC71A}"/>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E878F66B-317E-4C24-9EA4-25C441AA68E5}"/>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F36DFCF-5343-45BF-840C-7BFD040038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7B7AC09F-B25D-438A-BA9B-551E2015F4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07C6C2A-74A2-4877-96D2-E8197C515D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E5D85FED-CECF-4CE5-A605-A9C7B51EE4B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7B97C5F3-4505-4055-86C5-CBBDA0A499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94416</xdr:rowOff>
    </xdr:from>
    <xdr:to>
      <xdr:col>55</xdr:col>
      <xdr:colOff>50800</xdr:colOff>
      <xdr:row>87</xdr:row>
      <xdr:rowOff>24566</xdr:rowOff>
    </xdr:to>
    <xdr:sp macro="" textlink="">
      <xdr:nvSpPr>
        <xdr:cNvPr id="322" name="楕円 321">
          <a:extLst>
            <a:ext uri="{FF2B5EF4-FFF2-40B4-BE49-F238E27FC236}">
              <a16:creationId xmlns:a16="http://schemas.microsoft.com/office/drawing/2014/main" id="{6EC27B72-C44E-46A5-B9DC-03D332FE871F}"/>
            </a:ext>
          </a:extLst>
        </xdr:cNvPr>
        <xdr:cNvSpPr/>
      </xdr:nvSpPr>
      <xdr:spPr>
        <a:xfrm>
          <a:off x="10426700" y="14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9343</xdr:rowOff>
    </xdr:from>
    <xdr:ext cx="469744" cy="259045"/>
    <xdr:sp macro="" textlink="">
      <xdr:nvSpPr>
        <xdr:cNvPr id="323" name="【公営住宅】&#10;一人当たり面積該当値テキスト">
          <a:extLst>
            <a:ext uri="{FF2B5EF4-FFF2-40B4-BE49-F238E27FC236}">
              <a16:creationId xmlns:a16="http://schemas.microsoft.com/office/drawing/2014/main" id="{C291B4EF-8B7A-43D0-A472-F9FB95218316}"/>
            </a:ext>
          </a:extLst>
        </xdr:cNvPr>
        <xdr:cNvSpPr txBox="1"/>
      </xdr:nvSpPr>
      <xdr:spPr>
        <a:xfrm>
          <a:off x="10515600" y="1475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94579</xdr:rowOff>
    </xdr:from>
    <xdr:to>
      <xdr:col>50</xdr:col>
      <xdr:colOff>165100</xdr:colOff>
      <xdr:row>87</xdr:row>
      <xdr:rowOff>24729</xdr:rowOff>
    </xdr:to>
    <xdr:sp macro="" textlink="">
      <xdr:nvSpPr>
        <xdr:cNvPr id="324" name="楕円 323">
          <a:extLst>
            <a:ext uri="{FF2B5EF4-FFF2-40B4-BE49-F238E27FC236}">
              <a16:creationId xmlns:a16="http://schemas.microsoft.com/office/drawing/2014/main" id="{688B39CF-44D2-4CF3-A6D8-E717FF80A5BA}"/>
            </a:ext>
          </a:extLst>
        </xdr:cNvPr>
        <xdr:cNvSpPr/>
      </xdr:nvSpPr>
      <xdr:spPr>
        <a:xfrm>
          <a:off x="9588500" y="148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145216</xdr:rowOff>
    </xdr:from>
    <xdr:to>
      <xdr:col>55</xdr:col>
      <xdr:colOff>0</xdr:colOff>
      <xdr:row>86</xdr:row>
      <xdr:rowOff>145379</xdr:rowOff>
    </xdr:to>
    <xdr:cxnSp macro="">
      <xdr:nvCxnSpPr>
        <xdr:cNvPr id="325" name="直線コネクタ 324">
          <a:extLst>
            <a:ext uri="{FF2B5EF4-FFF2-40B4-BE49-F238E27FC236}">
              <a16:creationId xmlns:a16="http://schemas.microsoft.com/office/drawing/2014/main" id="{CF1AE86E-8784-4E86-B796-88CA23687009}"/>
            </a:ext>
          </a:extLst>
        </xdr:cNvPr>
        <xdr:cNvCxnSpPr/>
      </xdr:nvCxnSpPr>
      <xdr:spPr>
        <a:xfrm flipV="1">
          <a:off x="9639300" y="1488991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94906</xdr:rowOff>
    </xdr:from>
    <xdr:to>
      <xdr:col>46</xdr:col>
      <xdr:colOff>38100</xdr:colOff>
      <xdr:row>87</xdr:row>
      <xdr:rowOff>25056</xdr:rowOff>
    </xdr:to>
    <xdr:sp macro="" textlink="">
      <xdr:nvSpPr>
        <xdr:cNvPr id="326" name="楕円 325">
          <a:extLst>
            <a:ext uri="{FF2B5EF4-FFF2-40B4-BE49-F238E27FC236}">
              <a16:creationId xmlns:a16="http://schemas.microsoft.com/office/drawing/2014/main" id="{B058345D-F504-4B96-8388-869171FC1B88}"/>
            </a:ext>
          </a:extLst>
        </xdr:cNvPr>
        <xdr:cNvSpPr/>
      </xdr:nvSpPr>
      <xdr:spPr>
        <a:xfrm>
          <a:off x="8699500" y="148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145379</xdr:rowOff>
    </xdr:from>
    <xdr:to>
      <xdr:col>50</xdr:col>
      <xdr:colOff>114300</xdr:colOff>
      <xdr:row>86</xdr:row>
      <xdr:rowOff>145706</xdr:rowOff>
    </xdr:to>
    <xdr:cxnSp macro="">
      <xdr:nvCxnSpPr>
        <xdr:cNvPr id="327" name="直線コネクタ 326">
          <a:extLst>
            <a:ext uri="{FF2B5EF4-FFF2-40B4-BE49-F238E27FC236}">
              <a16:creationId xmlns:a16="http://schemas.microsoft.com/office/drawing/2014/main" id="{63021F97-1FB5-4BED-81F6-9D1EC8597E2E}"/>
            </a:ext>
          </a:extLst>
        </xdr:cNvPr>
        <xdr:cNvCxnSpPr/>
      </xdr:nvCxnSpPr>
      <xdr:spPr>
        <a:xfrm flipV="1">
          <a:off x="8750300" y="148900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a:extLst>
            <a:ext uri="{FF2B5EF4-FFF2-40B4-BE49-F238E27FC236}">
              <a16:creationId xmlns:a16="http://schemas.microsoft.com/office/drawing/2014/main" id="{721A2DF0-D7DF-4FDC-B540-E87AFC8CA08F}"/>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a:extLst>
            <a:ext uri="{FF2B5EF4-FFF2-40B4-BE49-F238E27FC236}">
              <a16:creationId xmlns:a16="http://schemas.microsoft.com/office/drawing/2014/main" id="{8A576319-CB96-4F76-A244-F779A943C89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a16="http://schemas.microsoft.com/office/drawing/2014/main" id="{F28C950B-F46B-44F5-966F-58F412559A8E}"/>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15856</xdr:rowOff>
    </xdr:from>
    <xdr:ext cx="469744" cy="259045"/>
    <xdr:sp macro="" textlink="">
      <xdr:nvSpPr>
        <xdr:cNvPr id="331" name="n_1mainValue【公営住宅】&#10;一人当たり面積">
          <a:extLst>
            <a:ext uri="{FF2B5EF4-FFF2-40B4-BE49-F238E27FC236}">
              <a16:creationId xmlns:a16="http://schemas.microsoft.com/office/drawing/2014/main" id="{565A1ADD-9C28-4C15-9654-D7B570707A31}"/>
            </a:ext>
          </a:extLst>
        </xdr:cNvPr>
        <xdr:cNvSpPr txBox="1"/>
      </xdr:nvSpPr>
      <xdr:spPr>
        <a:xfrm>
          <a:off x="9391727" y="1493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16183</xdr:rowOff>
    </xdr:from>
    <xdr:ext cx="469744" cy="259045"/>
    <xdr:sp macro="" textlink="">
      <xdr:nvSpPr>
        <xdr:cNvPr id="332" name="n_2mainValue【公営住宅】&#10;一人当たり面積">
          <a:extLst>
            <a:ext uri="{FF2B5EF4-FFF2-40B4-BE49-F238E27FC236}">
              <a16:creationId xmlns:a16="http://schemas.microsoft.com/office/drawing/2014/main" id="{22904E61-4457-4BF0-9B42-D1158ECC5BD4}"/>
            </a:ext>
          </a:extLst>
        </xdr:cNvPr>
        <xdr:cNvSpPr txBox="1"/>
      </xdr:nvSpPr>
      <xdr:spPr>
        <a:xfrm>
          <a:off x="8515427" y="1493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5005A29-D8CA-430A-814C-A6E5B3A4EE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97A37711-A384-4566-B83F-6E6660ED4B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36B2F928-08A2-4A86-BBF1-E32B48F0CB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C48AD6C5-1F99-4151-B434-836BB1E198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627D1A95-EEAA-4B86-8133-7794BF4E1D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62EC2498-103B-47D0-84F6-0A9F322A93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D47A8C13-67CC-4222-8F5A-A2764F05B9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6A0F4AED-AAEB-4D94-84C5-2A5A16918C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B59D82B6-B6D4-47FD-928B-DB9B5C9260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46A6830B-3F80-4394-8C5B-D118E13D65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95F544A7-1C55-4024-A3EC-56A51B7720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E90BE756-EC5D-4734-958F-3B8E936609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D08F8EE8-678C-4DF7-8B0C-C95F98038D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32CC3561-F3A7-4A26-A45E-ED75462711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165D8BDE-1E1E-4292-8BD0-F0A0685CDC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289AF051-6161-4BE3-B595-7FEA0FBC57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DB09AA3C-67EF-4758-A6F9-DAC166C441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7C42BA09-1BE4-4691-8473-64EDB29037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FD972AC0-C6F9-40D9-B7C4-8462417BED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4B800533-A2A7-448B-9105-29B4EABCBE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CF7C840A-A924-40F1-BB67-4F4EAB30FF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1398D830-6609-490A-ADA4-C7110F681C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55FE74BE-4062-4DDD-93BD-05F3D7174B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B8750C9C-BB86-496B-9CD4-70CEA08D0C5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31122F6D-C6FB-48D0-BE85-9C8B281131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BEE37058-1160-46AE-8D2D-96C7237AE6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43BD5AAC-4DC4-4826-B821-BFD2F314A4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72A16700-368E-481C-BEA0-7B52E83F4ED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C73A1C85-01F6-4568-8F0C-51806A45BE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849B9DC9-67D7-4D2C-BE95-3B8629C6F3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6D56C9B5-A6DC-4CC6-B0F1-6BE7E10A29B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CC3661E4-BBC8-4B4C-9945-879A388F2E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843A78C5-FD64-497B-B157-BDE82319508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37F18551-B143-4A85-9478-AFFFAAB9AEC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52021931-E032-44DA-8E8B-1C7ED0DA3BB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FF141247-164E-4215-9E87-1B1A927D147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48173BB8-31E8-4D74-A4C4-B381086831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1F731332-C26D-4FA5-BB8D-B4DB0D28F65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9BC4C65E-8A6F-4BE5-97E6-FC24E638CF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AAC32C02-BCCA-46E7-B05B-1020B630A62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CEAEF5A4-2654-443F-AF6F-56521F4C36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9F24BB8D-8E83-41D1-99E8-4BAA5075A4C6}"/>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6762AFCE-C7CF-4DAE-80D6-425F4AEAFCDE}"/>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6D369049-9295-4A39-ABBF-D3F57360B97C}"/>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5491A716-B19F-434A-9C35-A0C01C95F88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ED835BBF-3095-47C5-9077-452D226AA8F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773FF013-9922-49F3-846D-FCE14DEF6CA9}"/>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3224F6DB-560A-4D0F-AC07-5412A793AF39}"/>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7116FE68-27B2-4518-9225-0FEDAD076E38}"/>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DFAC8EB6-1D73-4696-8867-7E7906233EA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6D18B4B7-050D-44F9-9888-5EE232E42ED8}"/>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73CDBA3-D1BA-4F68-BD40-485FBBAE5C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8875A3A-C290-47C6-92A1-816BBF7F31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9EBEA4F-6522-407A-8212-F50DF59D97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83BEE7B-C735-4AD0-A641-6F6B926553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F42336C-A824-4B0E-925A-1F0A7BB678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389" name="楕円 388">
          <a:extLst>
            <a:ext uri="{FF2B5EF4-FFF2-40B4-BE49-F238E27FC236}">
              <a16:creationId xmlns:a16="http://schemas.microsoft.com/office/drawing/2014/main" id="{FFB11F15-F3D7-43BD-A04B-A30625B17362}"/>
            </a:ext>
          </a:extLst>
        </xdr:cNvPr>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A9A2B9FA-9E98-4809-915C-4AC65131DBFD}"/>
            </a:ext>
          </a:extLst>
        </xdr:cNvPr>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56424</xdr:rowOff>
    </xdr:from>
    <xdr:to>
      <xdr:col>81</xdr:col>
      <xdr:colOff>101600</xdr:colOff>
      <xdr:row>39</xdr:row>
      <xdr:rowOff>158024</xdr:rowOff>
    </xdr:to>
    <xdr:sp macro="" textlink="">
      <xdr:nvSpPr>
        <xdr:cNvPr id="391" name="楕円 390">
          <a:extLst>
            <a:ext uri="{FF2B5EF4-FFF2-40B4-BE49-F238E27FC236}">
              <a16:creationId xmlns:a16="http://schemas.microsoft.com/office/drawing/2014/main" id="{03209E42-24C1-4253-9648-5D0A09B34ED6}"/>
            </a:ext>
          </a:extLst>
        </xdr:cNvPr>
        <xdr:cNvSpPr/>
      </xdr:nvSpPr>
      <xdr:spPr>
        <a:xfrm>
          <a:off x="15430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107224</xdr:rowOff>
    </xdr:to>
    <xdr:cxnSp macro="">
      <xdr:nvCxnSpPr>
        <xdr:cNvPr id="392" name="直線コネクタ 391">
          <a:extLst>
            <a:ext uri="{FF2B5EF4-FFF2-40B4-BE49-F238E27FC236}">
              <a16:creationId xmlns:a16="http://schemas.microsoft.com/office/drawing/2014/main" id="{56B4711D-2E99-4A7F-8E29-0B87DAA120D3}"/>
            </a:ext>
          </a:extLst>
        </xdr:cNvPr>
        <xdr:cNvCxnSpPr/>
      </xdr:nvCxnSpPr>
      <xdr:spPr>
        <a:xfrm flipV="1">
          <a:off x="15481300" y="672356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393" name="楕円 392">
          <a:extLst>
            <a:ext uri="{FF2B5EF4-FFF2-40B4-BE49-F238E27FC236}">
              <a16:creationId xmlns:a16="http://schemas.microsoft.com/office/drawing/2014/main" id="{64BBCCD3-8355-4A0D-9293-8053188C3659}"/>
            </a:ext>
          </a:extLst>
        </xdr:cNvPr>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40</xdr:row>
      <xdr:rowOff>7620</xdr:rowOff>
    </xdr:to>
    <xdr:cxnSp macro="">
      <xdr:nvCxnSpPr>
        <xdr:cNvPr id="394" name="直線コネクタ 393">
          <a:extLst>
            <a:ext uri="{FF2B5EF4-FFF2-40B4-BE49-F238E27FC236}">
              <a16:creationId xmlns:a16="http://schemas.microsoft.com/office/drawing/2014/main" id="{9953D5D1-9E88-4BEF-9309-35C14CBFFA25}"/>
            </a:ext>
          </a:extLst>
        </xdr:cNvPr>
        <xdr:cNvCxnSpPr/>
      </xdr:nvCxnSpPr>
      <xdr:spPr>
        <a:xfrm flipV="1">
          <a:off x="14592300" y="6793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ED262705-227A-47E2-8949-C33F0396EA5F}"/>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805AC104-8603-4D49-8E05-8D524E92DB4E}"/>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88D82132-A0E9-43B7-9E96-23D39B5BBE8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149151</xdr:rowOff>
    </xdr:from>
    <xdr:ext cx="405111" cy="259045"/>
    <xdr:sp macro="" textlink="">
      <xdr:nvSpPr>
        <xdr:cNvPr id="398" name="n_1mainValue【認定こども園・幼稚園・保育所】&#10;有形固定資産減価償却率">
          <a:extLst>
            <a:ext uri="{FF2B5EF4-FFF2-40B4-BE49-F238E27FC236}">
              <a16:creationId xmlns:a16="http://schemas.microsoft.com/office/drawing/2014/main" id="{62D9037F-5A9C-4F05-B026-EE1B68660366}"/>
            </a:ext>
          </a:extLst>
        </xdr:cNvPr>
        <xdr:cNvSpPr txBox="1"/>
      </xdr:nvSpPr>
      <xdr:spPr>
        <a:xfrm>
          <a:off x="15266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399" name="n_2mainValue【認定こども園・幼稚園・保育所】&#10;有形固定資産減価償却率">
          <a:extLst>
            <a:ext uri="{FF2B5EF4-FFF2-40B4-BE49-F238E27FC236}">
              <a16:creationId xmlns:a16="http://schemas.microsoft.com/office/drawing/2014/main" id="{F06675BF-1AB5-40E8-8947-420FED880375}"/>
            </a:ext>
          </a:extLst>
        </xdr:cNvPr>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00607794-57C8-42D1-8C11-C1CB701014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43871CFB-9341-4C43-908E-B728D34AA3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F57250F0-0191-45D1-A1B7-73F4B8B684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A83C39D3-9826-4F79-BE41-5111288345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1214268C-C732-4208-9868-0D969CD203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C2C90E90-A191-4C74-B0DC-F62F50F389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CC684669-3B6B-4FAC-9962-9405C4B6B5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722B4F6B-C914-44E8-924D-787ED73B84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950229E2-22D4-4382-903C-3C09C15DB2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98877761-024E-43F8-A38B-42ECDD5C9A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BD42B396-C843-4616-86F2-55F0D96B651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B9F4C8DF-601C-4151-8C59-BACB4B7A38E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7E7B2807-54E5-49BC-B566-136C8EB949C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3B52B9CC-AAA5-4A3D-8364-668E36FCB0C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EDE37B14-0714-43E4-9A98-80E4708952F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4D762430-4BC7-48B9-8DFD-32843868E8B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1EF9E69F-AE57-4677-8180-B4598F1AA5A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E7D9388A-553C-45D0-B409-09B24771C42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313BDDF9-694F-4ECA-B2ED-0635CFFE453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B4047AA6-77D5-4FE6-97A4-7404059B948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ACF7376A-4653-49B9-8C2E-3F1B4FAEBD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CD3542C1-E3E6-4DEC-A50B-89399B0CAB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CF1DEC47-B321-49F3-83DC-F6317A2BFE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20F3C429-0958-4F8E-99AF-55832B300C6F}"/>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DBCEDD4E-3456-49A3-959F-EEA810D5F76F}"/>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14CB8809-82D3-4766-81D3-0EFD75FC7D6F}"/>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AA63BBA1-1DFD-4BA0-A48C-F83E40FDB0D7}"/>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F5203E52-9EC6-4508-A423-275FAE345725}"/>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32F75AF0-A3E9-472C-B7CA-C89FDD408B0D}"/>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E6E97E68-674E-420B-A0AA-6A5CCBBF9E57}"/>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A9D96631-7D7D-4ED6-B135-4D74DA8E85B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B562D85A-8622-4C05-B376-2BA87CE1B622}"/>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91CC98C6-10C3-46E8-82E4-D43AAB47F49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3A3532F-DF93-4360-9A68-A6B72AFC90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E082003-16FD-451A-A3AF-EE6AF0483D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A3C2EAB-5F85-4613-B82C-C721ED1172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FD60A15-7073-42D4-9903-EEFC852085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E1EF61B-173C-4C03-A84C-65C266E199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128270</xdr:rowOff>
    </xdr:from>
    <xdr:to>
      <xdr:col>116</xdr:col>
      <xdr:colOff>114300</xdr:colOff>
      <xdr:row>41</xdr:row>
      <xdr:rowOff>58420</xdr:rowOff>
    </xdr:to>
    <xdr:sp macro="" textlink="">
      <xdr:nvSpPr>
        <xdr:cNvPr id="438" name="楕円 437">
          <a:extLst>
            <a:ext uri="{FF2B5EF4-FFF2-40B4-BE49-F238E27FC236}">
              <a16:creationId xmlns:a16="http://schemas.microsoft.com/office/drawing/2014/main" id="{702C60F1-7510-4F48-BBD6-1B89C9565DC4}"/>
            </a:ext>
          </a:extLst>
        </xdr:cNvPr>
        <xdr:cNvSpPr/>
      </xdr:nvSpPr>
      <xdr:spPr>
        <a:xfrm>
          <a:off x="22110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106697</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3DB2F23C-86FD-43B6-BD71-D6312BD6804F}"/>
            </a:ext>
          </a:extLst>
        </xdr:cNvPr>
        <xdr:cNvSpPr txBox="1"/>
      </xdr:nvSpPr>
      <xdr:spPr>
        <a:xfrm>
          <a:off x="22199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440" name="楕円 439">
          <a:extLst>
            <a:ext uri="{FF2B5EF4-FFF2-40B4-BE49-F238E27FC236}">
              <a16:creationId xmlns:a16="http://schemas.microsoft.com/office/drawing/2014/main" id="{F46878CB-4E18-4DDF-B49B-16E7CEFCE6D9}"/>
            </a:ext>
          </a:extLst>
        </xdr:cNvPr>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7620</xdr:rowOff>
    </xdr:to>
    <xdr:cxnSp macro="">
      <xdr:nvCxnSpPr>
        <xdr:cNvPr id="441" name="直線コネクタ 440">
          <a:extLst>
            <a:ext uri="{FF2B5EF4-FFF2-40B4-BE49-F238E27FC236}">
              <a16:creationId xmlns:a16="http://schemas.microsoft.com/office/drawing/2014/main" id="{ADEA2AE3-C234-4F2D-95F1-D9512798B2F2}"/>
            </a:ext>
          </a:extLst>
        </xdr:cNvPr>
        <xdr:cNvCxnSpPr/>
      </xdr:nvCxnSpPr>
      <xdr:spPr>
        <a:xfrm>
          <a:off x="21323300" y="703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42" name="楕円 441">
          <a:extLst>
            <a:ext uri="{FF2B5EF4-FFF2-40B4-BE49-F238E27FC236}">
              <a16:creationId xmlns:a16="http://schemas.microsoft.com/office/drawing/2014/main" id="{C8400EA1-136C-47A7-9534-73FF4547C801}"/>
            </a:ext>
          </a:extLst>
        </xdr:cNvPr>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11430</xdr:rowOff>
    </xdr:to>
    <xdr:cxnSp macro="">
      <xdr:nvCxnSpPr>
        <xdr:cNvPr id="443" name="直線コネクタ 442">
          <a:extLst>
            <a:ext uri="{FF2B5EF4-FFF2-40B4-BE49-F238E27FC236}">
              <a16:creationId xmlns:a16="http://schemas.microsoft.com/office/drawing/2014/main" id="{4523C2EF-B25F-4AF8-AF0E-3BE582FD5111}"/>
            </a:ext>
          </a:extLst>
        </xdr:cNvPr>
        <xdr:cNvCxnSpPr/>
      </xdr:nvCxnSpPr>
      <xdr:spPr>
        <a:xfrm flipV="1">
          <a:off x="20434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956B0FCC-7308-451D-9156-0EF9D4DF8229}"/>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0AD02C4E-3489-4C1D-8143-385F19650E11}"/>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BADD2271-496B-4EC0-8401-609A62702C5D}"/>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1D6FD5BC-D8BC-40B9-96CA-F1C5885C34C3}"/>
            </a:ext>
          </a:extLst>
        </xdr:cNvPr>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080469B7-D33E-4050-9F27-010E066ED000}"/>
            </a:ext>
          </a:extLst>
        </xdr:cNvPr>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6FAA2861-C3C4-4C31-AC40-18C3B2F897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69E5ED66-2B68-4904-AC48-EA96AEA439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6B8E415D-C773-4EA0-A23B-BA557F4394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5B3B4987-FB82-4677-9EDD-E9FBCB5618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422A66B9-C9C4-42C0-9417-7CB76D9807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17B5FBC9-1290-44B7-9B38-E5A12B8EC5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73A16BD6-F624-489A-8A4B-A0B9EC4E72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07281F11-B051-4183-B702-62AA7B36D5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2AB88E57-DD30-4A9E-A358-56E78744072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8ED5B4C7-F965-4940-97B1-D18494C4AA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B9D335FD-D071-4F80-9CF5-657E60DA710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EFB09AE1-ED40-4BD9-975C-E03606A3E96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A307A40B-EBF7-4745-ADD9-AEB62738FE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DDD96E6D-80C5-4210-A7AE-EDEAF9B592F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3F422173-286B-44FD-A7AC-78F1BF3565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6E57EB35-2FF0-4AD8-9BEB-8F4BF8F8B9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38270A14-F4E5-4F8B-B945-0365272D27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DA7086E4-A0CB-475C-AFDC-8D53AC254C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7C9B84D0-3CB3-4347-ABF0-44CB0C8A9CA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61BF7066-194F-4549-B5C9-D107D443CE7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528BA3D4-F49A-4B06-B7FE-2FEB436B8C7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03F124C3-F523-44E6-8EBD-ABF82743EB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8C5F26D4-C9F2-4688-9DE4-3A81F74A439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3AFD7B73-D1DE-4739-AB8F-8129F9C092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ADE0A869-B39C-4090-8762-4D13D94E3F6E}"/>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2C3B8557-61B2-4C47-A7AA-0AA27D89991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2628D0D4-12EC-4979-B323-CDFCA45F0304}"/>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12E58179-98F1-42E4-A03D-99BD80CE35A1}"/>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381014FC-08D5-41B1-87CC-276D90E85EFD}"/>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66BB1601-B3B0-40D2-A3A5-30798985E44E}"/>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37A72639-CF31-43BE-89F0-313E24B0E889}"/>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45FF96BA-907C-4B7F-B6FB-F91BC4863AEA}"/>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1C6921A1-4002-47D4-A482-0CCC32B4F51F}"/>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C11C89F9-2B79-4EDD-84EA-253E78EA6844}"/>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1115406-215A-4FF5-9342-0868059E7C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8124F96-A154-434E-8BBE-5AD40FD3E7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114AA41-F5DD-4F4B-8DF9-D36C0AAD69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DE09218-64E8-47C1-B025-1EED50D41D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E85498B0-3671-426F-BFA5-C1AB778E92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88" name="楕円 487">
          <a:extLst>
            <a:ext uri="{FF2B5EF4-FFF2-40B4-BE49-F238E27FC236}">
              <a16:creationId xmlns:a16="http://schemas.microsoft.com/office/drawing/2014/main" id="{F4E546F2-DE31-4D51-8176-856FD133BC0D}"/>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DADC2657-6054-4FEF-9AFE-7D4FB68EE8A4}"/>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490" name="楕円 489">
          <a:extLst>
            <a:ext uri="{FF2B5EF4-FFF2-40B4-BE49-F238E27FC236}">
              <a16:creationId xmlns:a16="http://schemas.microsoft.com/office/drawing/2014/main" id="{FBFB5BD8-3C72-4D42-AD0A-309F12071D02}"/>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34290</xdr:rowOff>
    </xdr:to>
    <xdr:cxnSp macro="">
      <xdr:nvCxnSpPr>
        <xdr:cNvPr id="491" name="直線コネクタ 490">
          <a:extLst>
            <a:ext uri="{FF2B5EF4-FFF2-40B4-BE49-F238E27FC236}">
              <a16:creationId xmlns:a16="http://schemas.microsoft.com/office/drawing/2014/main" id="{239F9CD7-531B-420D-A5DD-02E02325806F}"/>
            </a:ext>
          </a:extLst>
        </xdr:cNvPr>
        <xdr:cNvCxnSpPr/>
      </xdr:nvCxnSpPr>
      <xdr:spPr>
        <a:xfrm flipV="1">
          <a:off x="15481300" y="10115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492" name="楕円 491">
          <a:extLst>
            <a:ext uri="{FF2B5EF4-FFF2-40B4-BE49-F238E27FC236}">
              <a16:creationId xmlns:a16="http://schemas.microsoft.com/office/drawing/2014/main" id="{8750C331-76EE-4562-8342-D162B798D4DF}"/>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41910</xdr:rowOff>
    </xdr:to>
    <xdr:cxnSp macro="">
      <xdr:nvCxnSpPr>
        <xdr:cNvPr id="493" name="直線コネクタ 492">
          <a:extLst>
            <a:ext uri="{FF2B5EF4-FFF2-40B4-BE49-F238E27FC236}">
              <a16:creationId xmlns:a16="http://schemas.microsoft.com/office/drawing/2014/main" id="{B42B6BBD-E5D1-4AC8-942A-D4FC3AC48D53}"/>
            </a:ext>
          </a:extLst>
        </xdr:cNvPr>
        <xdr:cNvCxnSpPr/>
      </xdr:nvCxnSpPr>
      <xdr:spPr>
        <a:xfrm flipV="1">
          <a:off x="14592300" y="10149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a:extLst>
            <a:ext uri="{FF2B5EF4-FFF2-40B4-BE49-F238E27FC236}">
              <a16:creationId xmlns:a16="http://schemas.microsoft.com/office/drawing/2014/main" id="{5E494A2F-1EA2-4A61-9B9C-34A541D85FA8}"/>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a:extLst>
            <a:ext uri="{FF2B5EF4-FFF2-40B4-BE49-F238E27FC236}">
              <a16:creationId xmlns:a16="http://schemas.microsoft.com/office/drawing/2014/main" id="{DE50413E-4FB8-4CF9-98DB-96E05910AA9D}"/>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a:extLst>
            <a:ext uri="{FF2B5EF4-FFF2-40B4-BE49-F238E27FC236}">
              <a16:creationId xmlns:a16="http://schemas.microsoft.com/office/drawing/2014/main" id="{3EB0EFDE-BD55-440E-9BE8-3C9ACFC21C97}"/>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497" name="n_1mainValue【学校施設】&#10;有形固定資産減価償却率">
          <a:extLst>
            <a:ext uri="{FF2B5EF4-FFF2-40B4-BE49-F238E27FC236}">
              <a16:creationId xmlns:a16="http://schemas.microsoft.com/office/drawing/2014/main" id="{B1BAB9E2-2D1A-476F-9725-6DF4452128A5}"/>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498" name="n_2mainValue【学校施設】&#10;有形固定資産減価償却率">
          <a:extLst>
            <a:ext uri="{FF2B5EF4-FFF2-40B4-BE49-F238E27FC236}">
              <a16:creationId xmlns:a16="http://schemas.microsoft.com/office/drawing/2014/main" id="{8F850CE3-1097-4D38-BEA7-49EA501BDE36}"/>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9ADFDC50-41C1-4FEC-AD37-E8E6151FB8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6681C39A-F31F-496F-A380-235504AFF4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CFE92C1B-4129-469C-B89C-166AB9788A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44F9ED3F-BED7-480A-BC60-4877578E73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A4E73327-D57C-4F04-8AB8-EA9A0FB452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9CCA44E1-460C-445F-88D6-45D941ACC1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3DD8050-FDF9-4A17-9E7E-E70B2F2C0B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3AFD2041-526A-4B0A-A561-7CACA48B4C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6381FA66-F57D-45A4-AA95-151FB59517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B33D33E1-22F7-42A0-BF70-3A330128FB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7EEB75E2-6FE1-45E5-94E3-B11F4E7E20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15F3DEEA-0400-436A-B0A4-3331C9CF84A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2FB4ED7D-9601-4824-B669-FB79259B9E2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4591755F-A639-4E02-8F90-1AB1F878DB8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A93895B6-255E-4BA0-9733-3CEFE5C1070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A1DA1C77-9A73-425E-896A-9A4E617F91C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79A0DE1D-AF83-471F-9CDC-DEAEFF49C2C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CABE09ED-D757-4D18-A64E-9ED755C474C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080F4F27-B8DA-4D52-90DD-1A7C9090776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DB41B79-230C-4D12-9EAA-BF6434F226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42EEFB24-AC01-4AC1-B323-FFC0CA39CC6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8705442A-01EA-4A84-A612-7EB5678A31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B7D7D4A0-E3D7-4D18-B425-FB7A63642B33}"/>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C19C37F4-B561-40CD-A745-FFB7C21448D3}"/>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F997778B-6532-4FEE-915C-CB1D683E52F4}"/>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6C8AC43A-D508-4BF7-AB5A-004C88BC1CE5}"/>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A65EA739-7960-4293-9CAE-57704A51111F}"/>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a:extLst>
            <a:ext uri="{FF2B5EF4-FFF2-40B4-BE49-F238E27FC236}">
              <a16:creationId xmlns:a16="http://schemas.microsoft.com/office/drawing/2014/main" id="{1EB5792C-1705-4E2D-AC07-95A0DB4EDFA6}"/>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3CF7BCB9-88D5-45D5-84AD-948334F1450C}"/>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531B5924-5FE1-40DB-B190-9732257EF9DC}"/>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107615B2-B6C2-46D0-8E69-9A6A3668F547}"/>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A64C78B6-EE76-4EF6-9F0B-D31E6A97C0F6}"/>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85C67D76-D65A-4F2C-89BA-D4D97FA58B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BB0A533D-6E38-4236-9456-8FF9C42CE3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AD5138AF-15B4-4B94-8011-00383C1C2A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64642E4-51F2-4DC7-A194-8F6B673493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14A82118-2B45-4EB6-B3C5-135EAD92E3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25553</xdr:rowOff>
    </xdr:from>
    <xdr:to>
      <xdr:col>116</xdr:col>
      <xdr:colOff>114300</xdr:colOff>
      <xdr:row>63</xdr:row>
      <xdr:rowOff>127153</xdr:rowOff>
    </xdr:to>
    <xdr:sp macro="" textlink="">
      <xdr:nvSpPr>
        <xdr:cNvPr id="536" name="楕円 535">
          <a:extLst>
            <a:ext uri="{FF2B5EF4-FFF2-40B4-BE49-F238E27FC236}">
              <a16:creationId xmlns:a16="http://schemas.microsoft.com/office/drawing/2014/main" id="{47A4DDCD-D34B-476F-82D8-6E52035A6319}"/>
            </a:ext>
          </a:extLst>
        </xdr:cNvPr>
        <xdr:cNvSpPr/>
      </xdr:nvSpPr>
      <xdr:spPr>
        <a:xfrm>
          <a:off x="221107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111930</xdr:rowOff>
    </xdr:from>
    <xdr:ext cx="469744" cy="259045"/>
    <xdr:sp macro="" textlink="">
      <xdr:nvSpPr>
        <xdr:cNvPr id="537" name="【学校施設】&#10;一人当たり面積該当値テキスト">
          <a:extLst>
            <a:ext uri="{FF2B5EF4-FFF2-40B4-BE49-F238E27FC236}">
              <a16:creationId xmlns:a16="http://schemas.microsoft.com/office/drawing/2014/main" id="{0821EB05-608B-4402-B2B6-D9BDD2E589B5}"/>
            </a:ext>
          </a:extLst>
        </xdr:cNvPr>
        <xdr:cNvSpPr txBox="1"/>
      </xdr:nvSpPr>
      <xdr:spPr>
        <a:xfrm>
          <a:off x="22199600" y="107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31496</xdr:rowOff>
    </xdr:from>
    <xdr:to>
      <xdr:col>112</xdr:col>
      <xdr:colOff>38100</xdr:colOff>
      <xdr:row>63</xdr:row>
      <xdr:rowOff>133096</xdr:rowOff>
    </xdr:to>
    <xdr:sp macro="" textlink="">
      <xdr:nvSpPr>
        <xdr:cNvPr id="538" name="楕円 537">
          <a:extLst>
            <a:ext uri="{FF2B5EF4-FFF2-40B4-BE49-F238E27FC236}">
              <a16:creationId xmlns:a16="http://schemas.microsoft.com/office/drawing/2014/main" id="{9D7604B7-3B7D-444B-BB6F-5B525BA389C8}"/>
            </a:ext>
          </a:extLst>
        </xdr:cNvPr>
        <xdr:cNvSpPr/>
      </xdr:nvSpPr>
      <xdr:spPr>
        <a:xfrm>
          <a:off x="2127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76353</xdr:rowOff>
    </xdr:from>
    <xdr:to>
      <xdr:col>116</xdr:col>
      <xdr:colOff>63500</xdr:colOff>
      <xdr:row>63</xdr:row>
      <xdr:rowOff>82296</xdr:rowOff>
    </xdr:to>
    <xdr:cxnSp macro="">
      <xdr:nvCxnSpPr>
        <xdr:cNvPr id="539" name="直線コネクタ 538">
          <a:extLst>
            <a:ext uri="{FF2B5EF4-FFF2-40B4-BE49-F238E27FC236}">
              <a16:creationId xmlns:a16="http://schemas.microsoft.com/office/drawing/2014/main" id="{B13F9DF6-3E73-4728-B6DF-A9298B8B65F9}"/>
            </a:ext>
          </a:extLst>
        </xdr:cNvPr>
        <xdr:cNvCxnSpPr/>
      </xdr:nvCxnSpPr>
      <xdr:spPr>
        <a:xfrm flipV="1">
          <a:off x="21323300" y="10877703"/>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38812</xdr:rowOff>
    </xdr:from>
    <xdr:to>
      <xdr:col>107</xdr:col>
      <xdr:colOff>101600</xdr:colOff>
      <xdr:row>63</xdr:row>
      <xdr:rowOff>140412</xdr:rowOff>
    </xdr:to>
    <xdr:sp macro="" textlink="">
      <xdr:nvSpPr>
        <xdr:cNvPr id="540" name="楕円 539">
          <a:extLst>
            <a:ext uri="{FF2B5EF4-FFF2-40B4-BE49-F238E27FC236}">
              <a16:creationId xmlns:a16="http://schemas.microsoft.com/office/drawing/2014/main" id="{A2A0548F-0960-44EF-8451-361C03A3BEE9}"/>
            </a:ext>
          </a:extLst>
        </xdr:cNvPr>
        <xdr:cNvSpPr/>
      </xdr:nvSpPr>
      <xdr:spPr>
        <a:xfrm>
          <a:off x="20383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82296</xdr:rowOff>
    </xdr:from>
    <xdr:to>
      <xdr:col>111</xdr:col>
      <xdr:colOff>177800</xdr:colOff>
      <xdr:row>63</xdr:row>
      <xdr:rowOff>89612</xdr:rowOff>
    </xdr:to>
    <xdr:cxnSp macro="">
      <xdr:nvCxnSpPr>
        <xdr:cNvPr id="541" name="直線コネクタ 540">
          <a:extLst>
            <a:ext uri="{FF2B5EF4-FFF2-40B4-BE49-F238E27FC236}">
              <a16:creationId xmlns:a16="http://schemas.microsoft.com/office/drawing/2014/main" id="{54235E37-959E-44E4-9BAA-EB18D756C290}"/>
            </a:ext>
          </a:extLst>
        </xdr:cNvPr>
        <xdr:cNvCxnSpPr/>
      </xdr:nvCxnSpPr>
      <xdr:spPr>
        <a:xfrm flipV="1">
          <a:off x="20434300" y="1088364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a:extLst>
            <a:ext uri="{FF2B5EF4-FFF2-40B4-BE49-F238E27FC236}">
              <a16:creationId xmlns:a16="http://schemas.microsoft.com/office/drawing/2014/main" id="{A49DBB77-E491-462E-979F-7F8B2A06A13A}"/>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a:extLst>
            <a:ext uri="{FF2B5EF4-FFF2-40B4-BE49-F238E27FC236}">
              <a16:creationId xmlns:a16="http://schemas.microsoft.com/office/drawing/2014/main" id="{F40E4A88-03EA-4B25-9ABE-F24A2AD11082}"/>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a:extLst>
            <a:ext uri="{FF2B5EF4-FFF2-40B4-BE49-F238E27FC236}">
              <a16:creationId xmlns:a16="http://schemas.microsoft.com/office/drawing/2014/main" id="{68029DF8-331C-4A82-8426-2D2E104133DE}"/>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124223</xdr:rowOff>
    </xdr:from>
    <xdr:ext cx="469744" cy="259045"/>
    <xdr:sp macro="" textlink="">
      <xdr:nvSpPr>
        <xdr:cNvPr id="545" name="n_1mainValue【学校施設】&#10;一人当たり面積">
          <a:extLst>
            <a:ext uri="{FF2B5EF4-FFF2-40B4-BE49-F238E27FC236}">
              <a16:creationId xmlns:a16="http://schemas.microsoft.com/office/drawing/2014/main" id="{AED99BDA-33D4-4DFF-8991-73AD707CA5EF}"/>
            </a:ext>
          </a:extLst>
        </xdr:cNvPr>
        <xdr:cNvSpPr txBox="1"/>
      </xdr:nvSpPr>
      <xdr:spPr>
        <a:xfrm>
          <a:off x="210757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131539</xdr:rowOff>
    </xdr:from>
    <xdr:ext cx="469744" cy="259045"/>
    <xdr:sp macro="" textlink="">
      <xdr:nvSpPr>
        <xdr:cNvPr id="546" name="n_2mainValue【学校施設】&#10;一人当たり面積">
          <a:extLst>
            <a:ext uri="{FF2B5EF4-FFF2-40B4-BE49-F238E27FC236}">
              <a16:creationId xmlns:a16="http://schemas.microsoft.com/office/drawing/2014/main" id="{F9AB7C13-4B4E-4F64-944C-15F4A2A8B78D}"/>
            </a:ext>
          </a:extLst>
        </xdr:cNvPr>
        <xdr:cNvSpPr txBox="1"/>
      </xdr:nvSpPr>
      <xdr:spPr>
        <a:xfrm>
          <a:off x="201994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42C4566-6125-448A-951D-9D4142994E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7688B7EB-8435-4003-8A24-5996FED845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D7994CCD-F6F3-47EC-BEF7-A0D6CD44B8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B7CB820A-D2AF-42F0-A701-CDD6B81672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310F48E2-8DDD-4A54-872B-3597A09D16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ADB967FA-93EA-431A-AA3F-1AF89704BB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8BA7A8CE-5013-477C-80F4-0CCEE7B77B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4931F3B3-E6DF-4115-A375-154FEC68DB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6EFFD16B-2033-4254-A636-4D526ED952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389874D9-3914-4462-8D9F-C9067991FC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5C0F1734-D983-4D78-8B5D-62F13B8578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B7441B96-246B-480B-AE60-BB22DF982AC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1B345577-D1E5-4DD6-92FD-B41760F891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CB27A904-6C34-4353-B172-C7246DC03F1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CAB12F89-56ED-46E9-94B7-006AC1A32F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4D90B2D2-E265-4628-B00B-13798033FC1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7F2442E2-2773-47FB-B7F7-8CE1003916F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FA31C05F-B3E5-4ACB-A436-E593C9B5CE2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A4CF00BD-8435-4FA5-83A1-ACA150611D6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46F8C7EA-E1B6-4A53-B6D2-13B15BC886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549FFDCB-271B-4FA3-B611-1C85BA9D14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4EA4E0E9-0FE4-45A9-BAA0-C874F9FB2E6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EAB16CA9-DD09-4D3E-8BA9-4E076ACB51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A1B71F7A-7AED-4BC7-8FAB-16862C92728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563445DF-B034-4018-989E-195DDB6786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0FEC7B0E-2E34-4139-B4A1-8CA5AED7BB2C}"/>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497828C5-94F2-45D9-95FB-68CA2FAC387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8ED6A4D9-005A-405B-A400-06A2F7BD5FE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2E0819C9-DCE8-4B5D-99BE-F3910E65C48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6EB31303-CFC8-44C3-8630-B7218CF7563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a:extLst>
            <a:ext uri="{FF2B5EF4-FFF2-40B4-BE49-F238E27FC236}">
              <a16:creationId xmlns:a16="http://schemas.microsoft.com/office/drawing/2014/main" id="{2FE3A453-8DAD-47E2-B5D3-352AF01BBE95}"/>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0E2BABD6-D6FE-45C2-AC2E-DEC4D1E91F0C}"/>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E6BECB8C-5EC8-4DC3-A332-82C72726533D}"/>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DF8C6EE5-5A5D-41E5-92EA-6A68157052B6}"/>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a:extLst>
            <a:ext uri="{FF2B5EF4-FFF2-40B4-BE49-F238E27FC236}">
              <a16:creationId xmlns:a16="http://schemas.microsoft.com/office/drawing/2014/main" id="{CF2E114C-61A2-49DA-94C3-A2D03AB6CA0B}"/>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1A6FA6E1-CB24-43B3-B839-438D6DF976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87D14F4E-1E9D-49FA-9206-57B204DA25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FB669DE6-8E09-4020-B575-D8931E6218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ECF68836-1732-4E1C-89DD-D0F48A21E1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4A305CE0-4390-45EB-821A-14279282AC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87" name="楕円 586">
          <a:extLst>
            <a:ext uri="{FF2B5EF4-FFF2-40B4-BE49-F238E27FC236}">
              <a16:creationId xmlns:a16="http://schemas.microsoft.com/office/drawing/2014/main" id="{85D0C79E-5AA7-4929-8DF3-5188BECD7FA2}"/>
            </a:ext>
          </a:extLst>
        </xdr:cNvPr>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588" name="【児童館】&#10;有形固定資産減価償却率該当値テキスト">
          <a:extLst>
            <a:ext uri="{FF2B5EF4-FFF2-40B4-BE49-F238E27FC236}">
              <a16:creationId xmlns:a16="http://schemas.microsoft.com/office/drawing/2014/main" id="{48F1CFA1-3F18-4FD4-866A-8D1BF222B5DD}"/>
            </a:ext>
          </a:extLst>
        </xdr:cNvPr>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589" name="楕円 588">
          <a:extLst>
            <a:ext uri="{FF2B5EF4-FFF2-40B4-BE49-F238E27FC236}">
              <a16:creationId xmlns:a16="http://schemas.microsoft.com/office/drawing/2014/main" id="{791D589A-8E84-49A1-9035-DBF2E82D66AB}"/>
            </a:ext>
          </a:extLst>
        </xdr:cNvPr>
        <xdr:cNvSpPr/>
      </xdr:nvSpPr>
      <xdr:spPr>
        <a:xfrm>
          <a:off x="15430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142602</xdr:rowOff>
    </xdr:to>
    <xdr:cxnSp macro="">
      <xdr:nvCxnSpPr>
        <xdr:cNvPr id="590" name="直線コネクタ 589">
          <a:extLst>
            <a:ext uri="{FF2B5EF4-FFF2-40B4-BE49-F238E27FC236}">
              <a16:creationId xmlns:a16="http://schemas.microsoft.com/office/drawing/2014/main" id="{FC8D28E0-3FD1-4BCD-B8D6-AFB5653BD6AA}"/>
            </a:ext>
          </a:extLst>
        </xdr:cNvPr>
        <xdr:cNvCxnSpPr/>
      </xdr:nvCxnSpPr>
      <xdr:spPr>
        <a:xfrm flipV="1">
          <a:off x="15481300" y="138226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127726</xdr:rowOff>
    </xdr:from>
    <xdr:to>
      <xdr:col>76</xdr:col>
      <xdr:colOff>165100</xdr:colOff>
      <xdr:row>81</xdr:row>
      <xdr:rowOff>57876</xdr:rowOff>
    </xdr:to>
    <xdr:sp macro="" textlink="">
      <xdr:nvSpPr>
        <xdr:cNvPr id="591" name="楕円 590">
          <a:extLst>
            <a:ext uri="{FF2B5EF4-FFF2-40B4-BE49-F238E27FC236}">
              <a16:creationId xmlns:a16="http://schemas.microsoft.com/office/drawing/2014/main" id="{02A3B7B1-D687-4B34-AEB7-3F3FAEF47693}"/>
            </a:ext>
          </a:extLst>
        </xdr:cNvPr>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142602</xdr:rowOff>
    </xdr:from>
    <xdr:to>
      <xdr:col>81</xdr:col>
      <xdr:colOff>50800</xdr:colOff>
      <xdr:row>81</xdr:row>
      <xdr:rowOff>7076</xdr:rowOff>
    </xdr:to>
    <xdr:cxnSp macro="">
      <xdr:nvCxnSpPr>
        <xdr:cNvPr id="592" name="直線コネクタ 591">
          <a:extLst>
            <a:ext uri="{FF2B5EF4-FFF2-40B4-BE49-F238E27FC236}">
              <a16:creationId xmlns:a16="http://schemas.microsoft.com/office/drawing/2014/main" id="{D08EB46D-EC09-457E-A27E-255BDDA51C00}"/>
            </a:ext>
          </a:extLst>
        </xdr:cNvPr>
        <xdr:cNvCxnSpPr/>
      </xdr:nvCxnSpPr>
      <xdr:spPr>
        <a:xfrm flipV="1">
          <a:off x="14592300" y="138586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3" name="n_1aveValue【児童館】&#10;有形固定資産減価償却率">
          <a:extLst>
            <a:ext uri="{FF2B5EF4-FFF2-40B4-BE49-F238E27FC236}">
              <a16:creationId xmlns:a16="http://schemas.microsoft.com/office/drawing/2014/main" id="{9295253D-C8EE-4F54-92CF-617A49EA3C85}"/>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4" name="n_2aveValue【児童館】&#10;有形固定資産減価償却率">
          <a:extLst>
            <a:ext uri="{FF2B5EF4-FFF2-40B4-BE49-F238E27FC236}">
              <a16:creationId xmlns:a16="http://schemas.microsoft.com/office/drawing/2014/main" id="{F807DE04-EFFF-4F45-AE66-366CDF726D9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a:extLst>
            <a:ext uri="{FF2B5EF4-FFF2-40B4-BE49-F238E27FC236}">
              <a16:creationId xmlns:a16="http://schemas.microsoft.com/office/drawing/2014/main" id="{3E726AF4-04AA-499A-BEA6-2803EABDB259}"/>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596" name="n_1mainValue【児童館】&#10;有形固定資産減価償却率">
          <a:extLst>
            <a:ext uri="{FF2B5EF4-FFF2-40B4-BE49-F238E27FC236}">
              <a16:creationId xmlns:a16="http://schemas.microsoft.com/office/drawing/2014/main" id="{611AFBB2-6FF5-48F8-AE4C-94C3FBA29881}"/>
            </a:ext>
          </a:extLst>
        </xdr:cNvPr>
        <xdr:cNvSpPr txBox="1"/>
      </xdr:nvSpPr>
      <xdr:spPr>
        <a:xfrm>
          <a:off x="15266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597" name="n_2mainValue【児童館】&#10;有形固定資産減価償却率">
          <a:extLst>
            <a:ext uri="{FF2B5EF4-FFF2-40B4-BE49-F238E27FC236}">
              <a16:creationId xmlns:a16="http://schemas.microsoft.com/office/drawing/2014/main" id="{EE2F6837-60BA-469A-8A36-573F8D6DD880}"/>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DB3B66FD-E54D-4E9B-8CC7-C860F9DE1B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7426790C-B290-4A1F-9B4F-C25F28F734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DB42ED58-7F85-4358-BA52-3C4BD9AB28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83C19A74-F09F-4889-ACFF-40FCB3E509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8BA7A2EE-94E0-4CE2-BA17-8A5CEB3DE5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9C415262-4112-409E-9D16-CA0C082AB5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875EBAE4-ED4D-42D8-9A81-808A1793A0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3EFDB6B3-F030-4358-A358-0AC04145DA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38D19C25-02F9-4B61-BC57-007E36A0D7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A899263E-750E-41C0-A538-B33DDF542A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CDEE82A8-18A0-49B9-89D2-D8E0404D63C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7906FE37-545E-4187-BEA8-AD2A69A72A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5F0EC782-0904-4DEA-98DA-4EBC91DB383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576604E0-3FC6-4222-BB3F-5923F9C3DB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448D2B5B-C4D4-404A-9D78-758720CC95A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5A4027CF-195C-450D-B7C8-86CF14CE12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F5EA9E4A-6623-4094-9962-7470F394F16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3416350F-927C-46B8-9604-E84249F0E2B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3D32B793-3D1E-4B8D-9BE4-843F31C9F9F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811C1585-C304-4F38-8428-A79C63781DC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488E16D7-E1A3-401C-9DE8-E75918CE648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25470903-2217-4703-B8E3-98D19B7934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E6E13A8A-EF97-4CEF-B0AD-246DD3C0BB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a:extLst>
            <a:ext uri="{FF2B5EF4-FFF2-40B4-BE49-F238E27FC236}">
              <a16:creationId xmlns:a16="http://schemas.microsoft.com/office/drawing/2014/main" id="{52353C34-A3F8-4EBA-8517-32954AC9BBDA}"/>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a:extLst>
            <a:ext uri="{FF2B5EF4-FFF2-40B4-BE49-F238E27FC236}">
              <a16:creationId xmlns:a16="http://schemas.microsoft.com/office/drawing/2014/main" id="{67933C82-CE8D-4CE3-B4F9-C3DCD8A37B77}"/>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a:extLst>
            <a:ext uri="{FF2B5EF4-FFF2-40B4-BE49-F238E27FC236}">
              <a16:creationId xmlns:a16="http://schemas.microsoft.com/office/drawing/2014/main" id="{B05CD77F-18EB-43F2-8190-FC5DA13FA382}"/>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a:extLst>
            <a:ext uri="{FF2B5EF4-FFF2-40B4-BE49-F238E27FC236}">
              <a16:creationId xmlns:a16="http://schemas.microsoft.com/office/drawing/2014/main" id="{DB03042B-6A08-493A-BCC3-7B5777916374}"/>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a:extLst>
            <a:ext uri="{FF2B5EF4-FFF2-40B4-BE49-F238E27FC236}">
              <a16:creationId xmlns:a16="http://schemas.microsoft.com/office/drawing/2014/main" id="{998CB7F9-4AF5-4F3E-ACAF-AB3A318212FF}"/>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26" name="【児童館】&#10;一人当たり面積平均値テキスト">
          <a:extLst>
            <a:ext uri="{FF2B5EF4-FFF2-40B4-BE49-F238E27FC236}">
              <a16:creationId xmlns:a16="http://schemas.microsoft.com/office/drawing/2014/main" id="{EE771E9D-FB20-4033-B048-8D21741115D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a:extLst>
            <a:ext uri="{FF2B5EF4-FFF2-40B4-BE49-F238E27FC236}">
              <a16:creationId xmlns:a16="http://schemas.microsoft.com/office/drawing/2014/main" id="{FF62BCC0-C3EB-48EF-8F6C-65BAEBFE9153}"/>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a:extLst>
            <a:ext uri="{FF2B5EF4-FFF2-40B4-BE49-F238E27FC236}">
              <a16:creationId xmlns:a16="http://schemas.microsoft.com/office/drawing/2014/main" id="{6C50A507-4793-4BB1-9AA7-A47B81441C3D}"/>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a:extLst>
            <a:ext uri="{FF2B5EF4-FFF2-40B4-BE49-F238E27FC236}">
              <a16:creationId xmlns:a16="http://schemas.microsoft.com/office/drawing/2014/main" id="{83A85D23-2FEA-4235-AC88-92EBE9FCB5F4}"/>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a:extLst>
            <a:ext uri="{FF2B5EF4-FFF2-40B4-BE49-F238E27FC236}">
              <a16:creationId xmlns:a16="http://schemas.microsoft.com/office/drawing/2014/main" id="{DF29F3AD-F13E-4E6F-A284-A9208D5AB82D}"/>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77B2ED3-2C6A-4002-8566-34E9C542C4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83F467E-8813-4A08-95DA-A94D713CE8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4171D6DC-5577-476F-B1FF-3D8AEDDC21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6C12069E-378F-4B77-89A2-5BE71D2EC6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597819D2-AAE0-475E-AB6C-BA4C07FFB4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636" name="楕円 635">
          <a:extLst>
            <a:ext uri="{FF2B5EF4-FFF2-40B4-BE49-F238E27FC236}">
              <a16:creationId xmlns:a16="http://schemas.microsoft.com/office/drawing/2014/main" id="{63C26B1E-8857-4841-828C-A4EFDDF061BC}"/>
            </a:ext>
          </a:extLst>
        </xdr:cNvPr>
        <xdr:cNvSpPr/>
      </xdr:nvSpPr>
      <xdr:spPr>
        <a:xfrm>
          <a:off x="22110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637" name="【児童館】&#10;一人当たり面積該当値テキスト">
          <a:extLst>
            <a:ext uri="{FF2B5EF4-FFF2-40B4-BE49-F238E27FC236}">
              <a16:creationId xmlns:a16="http://schemas.microsoft.com/office/drawing/2014/main" id="{A5FDE850-8847-4A1F-ADE7-F695FCB7216C}"/>
            </a:ext>
          </a:extLst>
        </xdr:cNvPr>
        <xdr:cNvSpPr txBox="1"/>
      </xdr:nvSpPr>
      <xdr:spPr>
        <a:xfrm>
          <a:off x="22199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638" name="楕円 637">
          <a:extLst>
            <a:ext uri="{FF2B5EF4-FFF2-40B4-BE49-F238E27FC236}">
              <a16:creationId xmlns:a16="http://schemas.microsoft.com/office/drawing/2014/main" id="{8CCB0897-0D95-40D6-BCEC-8C730936EEE0}"/>
            </a:ext>
          </a:extLst>
        </xdr:cNvPr>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83820</xdr:rowOff>
    </xdr:to>
    <xdr:cxnSp macro="">
      <xdr:nvCxnSpPr>
        <xdr:cNvPr id="639" name="直線コネクタ 638">
          <a:extLst>
            <a:ext uri="{FF2B5EF4-FFF2-40B4-BE49-F238E27FC236}">
              <a16:creationId xmlns:a16="http://schemas.microsoft.com/office/drawing/2014/main" id="{430068C0-09B1-4340-8AA1-6B6E2D755FCC}"/>
            </a:ext>
          </a:extLst>
        </xdr:cNvPr>
        <xdr:cNvCxnSpPr/>
      </xdr:nvCxnSpPr>
      <xdr:spPr>
        <a:xfrm flipV="1">
          <a:off x="21323300" y="14824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33020</xdr:rowOff>
    </xdr:from>
    <xdr:to>
      <xdr:col>107</xdr:col>
      <xdr:colOff>101600</xdr:colOff>
      <xdr:row>86</xdr:row>
      <xdr:rowOff>134620</xdr:rowOff>
    </xdr:to>
    <xdr:sp macro="" textlink="">
      <xdr:nvSpPr>
        <xdr:cNvPr id="640" name="楕円 639">
          <a:extLst>
            <a:ext uri="{FF2B5EF4-FFF2-40B4-BE49-F238E27FC236}">
              <a16:creationId xmlns:a16="http://schemas.microsoft.com/office/drawing/2014/main" id="{3728D32E-FAD2-4742-B41E-7E57F6BD0A5A}"/>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641" name="直線コネクタ 640">
          <a:extLst>
            <a:ext uri="{FF2B5EF4-FFF2-40B4-BE49-F238E27FC236}">
              <a16:creationId xmlns:a16="http://schemas.microsoft.com/office/drawing/2014/main" id="{32E9B404-BB4E-472D-B8A1-DE5E0A2ED2B5}"/>
            </a:ext>
          </a:extLst>
        </xdr:cNvPr>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2" name="n_1aveValue【児童館】&#10;一人当たり面積">
          <a:extLst>
            <a:ext uri="{FF2B5EF4-FFF2-40B4-BE49-F238E27FC236}">
              <a16:creationId xmlns:a16="http://schemas.microsoft.com/office/drawing/2014/main" id="{D68A526D-F2D6-45DD-9D29-A0152CE99EEC}"/>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3" name="n_2aveValue【児童館】&#10;一人当たり面積">
          <a:extLst>
            <a:ext uri="{FF2B5EF4-FFF2-40B4-BE49-F238E27FC236}">
              <a16:creationId xmlns:a16="http://schemas.microsoft.com/office/drawing/2014/main" id="{5A0627AF-B337-4859-B2D2-76F7D4BCE68E}"/>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a:extLst>
            <a:ext uri="{FF2B5EF4-FFF2-40B4-BE49-F238E27FC236}">
              <a16:creationId xmlns:a16="http://schemas.microsoft.com/office/drawing/2014/main" id="{57822430-B13B-4C33-B77E-086962C84D0A}"/>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645" name="n_1mainValue【児童館】&#10;一人当たり面積">
          <a:extLst>
            <a:ext uri="{FF2B5EF4-FFF2-40B4-BE49-F238E27FC236}">
              <a16:creationId xmlns:a16="http://schemas.microsoft.com/office/drawing/2014/main" id="{1C160133-BF77-46F6-9086-2DA9937A17E7}"/>
            </a:ext>
          </a:extLst>
        </xdr:cNvPr>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46" name="n_2mainValue【児童館】&#10;一人当たり面積">
          <a:extLst>
            <a:ext uri="{FF2B5EF4-FFF2-40B4-BE49-F238E27FC236}">
              <a16:creationId xmlns:a16="http://schemas.microsoft.com/office/drawing/2014/main" id="{84C0C16B-58CD-45EB-9C1E-F76D5C3B4434}"/>
            </a:ext>
          </a:extLst>
        </xdr:cNvPr>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5474860B-86C3-42A9-B2D0-B411EA310E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541976BC-3421-4778-91B1-4A6445FD7B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13B590AE-9550-4B34-B642-7C8A8AC36B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7570B15D-7D56-4D14-933D-20855BECC1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C2B4C539-2B55-408D-A999-E15A7F0A43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5E9E550B-B98F-4B40-83DF-E502C68A3D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7162CFA4-2012-44EE-AAEB-2B3787B441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FAB0619B-7711-4142-B0B5-941F6B2040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BD2F5CE8-89D4-4D3E-B757-06FDF018E9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7A32DB6D-1AA0-4E72-893B-C5416932E9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BB7F9B9C-10FB-426F-A4A3-1A8AD5E2E98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a:extLst>
            <a:ext uri="{FF2B5EF4-FFF2-40B4-BE49-F238E27FC236}">
              <a16:creationId xmlns:a16="http://schemas.microsoft.com/office/drawing/2014/main" id="{B539A968-1BB1-47DC-9B71-A1F8B177FD7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E6A6E749-4DA6-4FA0-BB9C-43D45CA078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FEFE8D7A-754B-45F9-B8B6-836693DF4AB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2FA9E399-2AAC-458E-B62A-6691543D7B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361F893A-3BEC-4275-9F8A-F0271621BA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35EBF8F7-35E4-4DB5-B0EA-557B6E00DA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3F39D575-E766-42F3-A71C-245D9BFF4F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466AFB6A-6201-4F76-AAB7-DEC0F280FC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4EEE4164-E25E-4234-B865-53B48D06A4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3E0D10CB-AD60-4BB9-A2B2-40108D419B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A8BF72C0-D762-44DC-80CE-9E0C6097BEA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D52D16C8-F208-4F0D-B5CD-FD59BCC815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193D6B02-C4AC-465E-8C6F-62839DFA79A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FA4FD9E6-C82A-4EF1-9202-9354478ECC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a:extLst>
            <a:ext uri="{FF2B5EF4-FFF2-40B4-BE49-F238E27FC236}">
              <a16:creationId xmlns:a16="http://schemas.microsoft.com/office/drawing/2014/main" id="{91936D3A-2F92-4662-B568-DCD91E678559}"/>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a:extLst>
            <a:ext uri="{FF2B5EF4-FFF2-40B4-BE49-F238E27FC236}">
              <a16:creationId xmlns:a16="http://schemas.microsoft.com/office/drawing/2014/main" id="{A2449694-C43C-4BE2-851A-456CC6DEBB9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a:extLst>
            <a:ext uri="{FF2B5EF4-FFF2-40B4-BE49-F238E27FC236}">
              <a16:creationId xmlns:a16="http://schemas.microsoft.com/office/drawing/2014/main" id="{628A8185-CA01-40EB-839C-DA2C44FC574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a:extLst>
            <a:ext uri="{FF2B5EF4-FFF2-40B4-BE49-F238E27FC236}">
              <a16:creationId xmlns:a16="http://schemas.microsoft.com/office/drawing/2014/main" id="{0BF464CE-21B6-49CF-8BBF-C581F9BF3B8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a:extLst>
            <a:ext uri="{FF2B5EF4-FFF2-40B4-BE49-F238E27FC236}">
              <a16:creationId xmlns:a16="http://schemas.microsoft.com/office/drawing/2014/main" id="{7374A2AA-ADF7-482F-AAAD-058223972D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77" name="【公民館】&#10;有形固定資産減価償却率平均値テキスト">
          <a:extLst>
            <a:ext uri="{FF2B5EF4-FFF2-40B4-BE49-F238E27FC236}">
              <a16:creationId xmlns:a16="http://schemas.microsoft.com/office/drawing/2014/main" id="{85D64A0D-25D5-45EF-8F29-8A0A6706C93A}"/>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a:extLst>
            <a:ext uri="{FF2B5EF4-FFF2-40B4-BE49-F238E27FC236}">
              <a16:creationId xmlns:a16="http://schemas.microsoft.com/office/drawing/2014/main" id="{D1697B8C-8F55-442D-94E0-4B37D23B3C5F}"/>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a:extLst>
            <a:ext uri="{FF2B5EF4-FFF2-40B4-BE49-F238E27FC236}">
              <a16:creationId xmlns:a16="http://schemas.microsoft.com/office/drawing/2014/main" id="{293F626C-E81E-4CCD-8EFC-D9F33D415E22}"/>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a:extLst>
            <a:ext uri="{FF2B5EF4-FFF2-40B4-BE49-F238E27FC236}">
              <a16:creationId xmlns:a16="http://schemas.microsoft.com/office/drawing/2014/main" id="{24FCA6B7-B0D3-4F3E-82BE-FD2ACB2517E5}"/>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a:extLst>
            <a:ext uri="{FF2B5EF4-FFF2-40B4-BE49-F238E27FC236}">
              <a16:creationId xmlns:a16="http://schemas.microsoft.com/office/drawing/2014/main" id="{7F4ED7B9-993E-447C-A0F2-EA250EC0AAB4}"/>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7DD6722-CB6F-4914-93E6-1E89AB6080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A3764CC-2A53-4ECC-A232-7C9DA69886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3FCCFC9-4AEA-4520-A68F-BAA92FC997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E25B2BF-9398-494D-825C-8B0152DECD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6E86D4C-F657-4D75-890D-DDA82074E9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687" name="楕円 686">
          <a:extLst>
            <a:ext uri="{FF2B5EF4-FFF2-40B4-BE49-F238E27FC236}">
              <a16:creationId xmlns:a16="http://schemas.microsoft.com/office/drawing/2014/main" id="{DA38C7AE-11B2-4D05-B8BB-6215B127AA22}"/>
            </a:ext>
          </a:extLst>
        </xdr:cNvPr>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155683</xdr:rowOff>
    </xdr:from>
    <xdr:ext cx="405111" cy="259045"/>
    <xdr:sp macro="" textlink="">
      <xdr:nvSpPr>
        <xdr:cNvPr id="688" name="【公民館】&#10;有形固定資産減価償却率該当値テキスト">
          <a:extLst>
            <a:ext uri="{FF2B5EF4-FFF2-40B4-BE49-F238E27FC236}">
              <a16:creationId xmlns:a16="http://schemas.microsoft.com/office/drawing/2014/main" id="{FB66A8EE-A480-41BB-8246-97698659D6F7}"/>
            </a:ext>
          </a:extLst>
        </xdr:cNvPr>
        <xdr:cNvSpPr txBox="1"/>
      </xdr:nvSpPr>
      <xdr:spPr>
        <a:xfrm>
          <a:off x="16357600"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689" name="楕円 688">
          <a:extLst>
            <a:ext uri="{FF2B5EF4-FFF2-40B4-BE49-F238E27FC236}">
              <a16:creationId xmlns:a16="http://schemas.microsoft.com/office/drawing/2014/main" id="{C6F43578-71F9-4E3C-A8DF-9533C3390204}"/>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56606</xdr:rowOff>
    </xdr:from>
    <xdr:to>
      <xdr:col>85</xdr:col>
      <xdr:colOff>127000</xdr:colOff>
      <xdr:row>103</xdr:row>
      <xdr:rowOff>110489</xdr:rowOff>
    </xdr:to>
    <xdr:cxnSp macro="">
      <xdr:nvCxnSpPr>
        <xdr:cNvPr id="690" name="直線コネクタ 689">
          <a:extLst>
            <a:ext uri="{FF2B5EF4-FFF2-40B4-BE49-F238E27FC236}">
              <a16:creationId xmlns:a16="http://schemas.microsoft.com/office/drawing/2014/main" id="{7D299765-1575-4CA0-A33D-0A64F3D5976C}"/>
            </a:ext>
          </a:extLst>
        </xdr:cNvPr>
        <xdr:cNvCxnSpPr/>
      </xdr:nvCxnSpPr>
      <xdr:spPr>
        <a:xfrm flipV="1">
          <a:off x="15481300" y="177159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91" name="楕円 690">
          <a:extLst>
            <a:ext uri="{FF2B5EF4-FFF2-40B4-BE49-F238E27FC236}">
              <a16:creationId xmlns:a16="http://schemas.microsoft.com/office/drawing/2014/main" id="{818400C2-41D8-430E-9786-92CA45D6F8AA}"/>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125186</xdr:rowOff>
    </xdr:to>
    <xdr:cxnSp macro="">
      <xdr:nvCxnSpPr>
        <xdr:cNvPr id="692" name="直線コネクタ 691">
          <a:extLst>
            <a:ext uri="{FF2B5EF4-FFF2-40B4-BE49-F238E27FC236}">
              <a16:creationId xmlns:a16="http://schemas.microsoft.com/office/drawing/2014/main" id="{9BCB76EB-C811-4F1A-B41E-9D02E8C84EE9}"/>
            </a:ext>
          </a:extLst>
        </xdr:cNvPr>
        <xdr:cNvCxnSpPr/>
      </xdr:nvCxnSpPr>
      <xdr:spPr>
        <a:xfrm flipV="1">
          <a:off x="14592300" y="177698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3" name="n_1aveValue【公民館】&#10;有形固定資産減価償却率">
          <a:extLst>
            <a:ext uri="{FF2B5EF4-FFF2-40B4-BE49-F238E27FC236}">
              <a16:creationId xmlns:a16="http://schemas.microsoft.com/office/drawing/2014/main" id="{8CD44C32-140F-4D82-A6AF-57695BF44345}"/>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4" name="n_2aveValue【公民館】&#10;有形固定資産減価償却率">
          <a:extLst>
            <a:ext uri="{FF2B5EF4-FFF2-40B4-BE49-F238E27FC236}">
              <a16:creationId xmlns:a16="http://schemas.microsoft.com/office/drawing/2014/main" id="{6F6A814A-D153-44DC-B893-CF3B8930E8FF}"/>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a:extLst>
            <a:ext uri="{FF2B5EF4-FFF2-40B4-BE49-F238E27FC236}">
              <a16:creationId xmlns:a16="http://schemas.microsoft.com/office/drawing/2014/main" id="{E0EB32D6-A6B1-4660-BC32-CF8295B3CFF8}"/>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152416</xdr:rowOff>
    </xdr:from>
    <xdr:ext cx="405111" cy="259045"/>
    <xdr:sp macro="" textlink="">
      <xdr:nvSpPr>
        <xdr:cNvPr id="696" name="n_1mainValue【公民館】&#10;有形固定資産減価償却率">
          <a:extLst>
            <a:ext uri="{FF2B5EF4-FFF2-40B4-BE49-F238E27FC236}">
              <a16:creationId xmlns:a16="http://schemas.microsoft.com/office/drawing/2014/main" id="{77DA3187-88F3-4C50-BDCF-95BA13A37D57}"/>
            </a:ext>
          </a:extLst>
        </xdr:cNvPr>
        <xdr:cNvSpPr txBox="1"/>
      </xdr:nvSpPr>
      <xdr:spPr>
        <a:xfrm>
          <a:off x="15266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697" name="n_2mainValue【公民館】&#10;有形固定資産減価償却率">
          <a:extLst>
            <a:ext uri="{FF2B5EF4-FFF2-40B4-BE49-F238E27FC236}">
              <a16:creationId xmlns:a16="http://schemas.microsoft.com/office/drawing/2014/main" id="{1A556BC2-CBE8-4F74-9014-6E0E12F13460}"/>
            </a:ext>
          </a:extLst>
        </xdr:cNvPr>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91B0C951-A3CB-48A4-BF06-E614A8AE3A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EBE34E06-5D67-4B6D-B5F4-FAC6C67439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246B614D-3527-4FA8-8D9E-0984DBC28A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B24BECAD-3B95-4D6D-BA18-2B46983634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94F3DB34-00E4-4FC0-8FE3-DB48C8EBEE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6B16FD8-00A7-4086-95DF-504F0E7F59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D2FF415-98EA-44FB-918F-66C68F99ED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2F9E43A0-2E78-4E05-A0DA-0CF7217462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3FB5129A-8CF5-4E15-BDC5-EC2494122B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5BCB1F3B-C7C5-4EFF-A337-0ADED66DF8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B576EF51-A3EE-4972-8F58-B443353504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E49E4B31-4BBB-4B59-A8D9-762324078EC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300E69E4-EE4A-4E3F-912B-153E6162905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D24407AC-A689-4AAF-8A9E-2017975E6D4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19AE6624-4D8E-4997-9477-48325D433B5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1BD75790-0B00-44A2-B5F4-24D387CCF4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8A2A17EF-60BD-473E-A92B-50166C3F8CE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FBD8AA64-FBB2-49AE-B8DC-76F2FE45E1C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8EBFE552-0E89-4C80-ACEC-4D97313B67A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806094B-4A6E-416D-9FDA-5F5B004BBB4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2DC93023-6698-4C84-8206-D90075AF2BB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A5AEBBDE-9C0F-4C64-BAAD-BC602FE1C63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DB0DFE6-1754-4718-8FFA-59DFE7A164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F5F3E80D-5C37-460E-A153-C82AFD4042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A5BB42AC-32FC-4B4E-BCF9-DD3BF6EC20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D34DB837-C26A-4BE3-9C76-16DEA6C8E719}"/>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38A167C3-549E-4ED1-91A9-A2EA698F0E9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AC263773-527C-46A4-A79D-BA4E5DAB55D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a:extLst>
            <a:ext uri="{FF2B5EF4-FFF2-40B4-BE49-F238E27FC236}">
              <a16:creationId xmlns:a16="http://schemas.microsoft.com/office/drawing/2014/main" id="{735D3369-0E37-445A-8EC7-B9DC0B4C217A}"/>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a:extLst>
            <a:ext uri="{FF2B5EF4-FFF2-40B4-BE49-F238E27FC236}">
              <a16:creationId xmlns:a16="http://schemas.microsoft.com/office/drawing/2014/main" id="{E68AC58F-DD11-4E27-9D79-D17B65F5587F}"/>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28" name="【公民館】&#10;一人当たり面積平均値テキスト">
          <a:extLst>
            <a:ext uri="{FF2B5EF4-FFF2-40B4-BE49-F238E27FC236}">
              <a16:creationId xmlns:a16="http://schemas.microsoft.com/office/drawing/2014/main" id="{A2A0ED68-B87E-4C74-81E7-25611D4EDB1C}"/>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a:extLst>
            <a:ext uri="{FF2B5EF4-FFF2-40B4-BE49-F238E27FC236}">
              <a16:creationId xmlns:a16="http://schemas.microsoft.com/office/drawing/2014/main" id="{1D24F65A-1040-40EC-B016-9DE11B72943B}"/>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a:extLst>
            <a:ext uri="{FF2B5EF4-FFF2-40B4-BE49-F238E27FC236}">
              <a16:creationId xmlns:a16="http://schemas.microsoft.com/office/drawing/2014/main" id="{9C6CE22C-CC1B-4C6E-83D6-37FABC267456}"/>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CED0AC35-32CA-4590-BBEC-E0800DDF78F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a:extLst>
            <a:ext uri="{FF2B5EF4-FFF2-40B4-BE49-F238E27FC236}">
              <a16:creationId xmlns:a16="http://schemas.microsoft.com/office/drawing/2014/main" id="{BB811D8A-7123-4FB4-8386-1FAB1DDF0584}"/>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D1C8F18-6B07-4E16-9F3F-79A06A28FB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D772C34-C223-4BE2-BF6B-6716BC8552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1FB2D8C-9189-45E4-BF71-E89F13FA04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253D279-97E9-489C-A2B6-C871CFE73D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6C235A0-133A-4447-BD7D-8B8CF8B1A6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738" name="楕円 737">
          <a:extLst>
            <a:ext uri="{FF2B5EF4-FFF2-40B4-BE49-F238E27FC236}">
              <a16:creationId xmlns:a16="http://schemas.microsoft.com/office/drawing/2014/main" id="{7C8EC6D4-4C89-41CA-B3DF-BAC33D69EA57}"/>
            </a:ext>
          </a:extLst>
        </xdr:cNvPr>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739" name="【公民館】&#10;一人当たり面積該当値テキスト">
          <a:extLst>
            <a:ext uri="{FF2B5EF4-FFF2-40B4-BE49-F238E27FC236}">
              <a16:creationId xmlns:a16="http://schemas.microsoft.com/office/drawing/2014/main" id="{D85F80CE-9851-4E77-83CB-6D9FAF94302D}"/>
            </a:ext>
          </a:extLst>
        </xdr:cNvPr>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740" name="楕円 739">
          <a:extLst>
            <a:ext uri="{FF2B5EF4-FFF2-40B4-BE49-F238E27FC236}">
              <a16:creationId xmlns:a16="http://schemas.microsoft.com/office/drawing/2014/main" id="{1378BA24-2698-4F61-903F-FCECD299E285}"/>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151312</xdr:rowOff>
    </xdr:to>
    <xdr:cxnSp macro="">
      <xdr:nvCxnSpPr>
        <xdr:cNvPr id="741" name="直線コネクタ 740">
          <a:extLst>
            <a:ext uri="{FF2B5EF4-FFF2-40B4-BE49-F238E27FC236}">
              <a16:creationId xmlns:a16="http://schemas.microsoft.com/office/drawing/2014/main" id="{2EF1887C-1CAF-4664-A89F-BE72549D66C7}"/>
            </a:ext>
          </a:extLst>
        </xdr:cNvPr>
        <xdr:cNvCxnSpPr/>
      </xdr:nvCxnSpPr>
      <xdr:spPr>
        <a:xfrm flipV="1">
          <a:off x="21323300" y="1832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42" name="楕円 741">
          <a:extLst>
            <a:ext uri="{FF2B5EF4-FFF2-40B4-BE49-F238E27FC236}">
              <a16:creationId xmlns:a16="http://schemas.microsoft.com/office/drawing/2014/main" id="{0B376244-A5C2-4A61-A710-E134A0E33FD5}"/>
            </a:ext>
          </a:extLst>
        </xdr:cNvPr>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106</xdr:row>
      <xdr:rowOff>157843</xdr:rowOff>
    </xdr:to>
    <xdr:cxnSp macro="">
      <xdr:nvCxnSpPr>
        <xdr:cNvPr id="743" name="直線コネクタ 742">
          <a:extLst>
            <a:ext uri="{FF2B5EF4-FFF2-40B4-BE49-F238E27FC236}">
              <a16:creationId xmlns:a16="http://schemas.microsoft.com/office/drawing/2014/main" id="{1DD96068-9D29-40D0-BCFB-210B42F1C2E0}"/>
            </a:ext>
          </a:extLst>
        </xdr:cNvPr>
        <xdr:cNvCxnSpPr/>
      </xdr:nvCxnSpPr>
      <xdr:spPr>
        <a:xfrm flipV="1">
          <a:off x="20434300" y="1832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44" name="n_1aveValue【公民館】&#10;一人当たり面積">
          <a:extLst>
            <a:ext uri="{FF2B5EF4-FFF2-40B4-BE49-F238E27FC236}">
              <a16:creationId xmlns:a16="http://schemas.microsoft.com/office/drawing/2014/main" id="{33C2AFEB-F30E-4120-934A-EBEACEC4CEBE}"/>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5" name="n_2aveValue【公民館】&#10;一人当たり面積">
          <a:extLst>
            <a:ext uri="{FF2B5EF4-FFF2-40B4-BE49-F238E27FC236}">
              <a16:creationId xmlns:a16="http://schemas.microsoft.com/office/drawing/2014/main" id="{048F3E6F-6AF7-4310-88AF-9AF406FBE78F}"/>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a:extLst>
            <a:ext uri="{FF2B5EF4-FFF2-40B4-BE49-F238E27FC236}">
              <a16:creationId xmlns:a16="http://schemas.microsoft.com/office/drawing/2014/main" id="{4AA8CD51-D68D-45E5-99BE-34D6715E5183}"/>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47189</xdr:rowOff>
    </xdr:from>
    <xdr:ext cx="469744" cy="259045"/>
    <xdr:sp macro="" textlink="">
      <xdr:nvSpPr>
        <xdr:cNvPr id="747" name="n_1mainValue【公民館】&#10;一人当たり面積">
          <a:extLst>
            <a:ext uri="{FF2B5EF4-FFF2-40B4-BE49-F238E27FC236}">
              <a16:creationId xmlns:a16="http://schemas.microsoft.com/office/drawing/2014/main" id="{A1B6F884-0812-4ADA-8D6E-2D28E12AFE6E}"/>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48" name="n_2mainValue【公民館】&#10;一人当たり面積">
          <a:extLst>
            <a:ext uri="{FF2B5EF4-FFF2-40B4-BE49-F238E27FC236}">
              <a16:creationId xmlns:a16="http://schemas.microsoft.com/office/drawing/2014/main" id="{A7E0ED7B-AF92-493E-B569-7A7E53722A79}"/>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15E77956-495D-435A-8DB7-335CE13E38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8FDBA989-BF83-4586-8A6B-B58606012F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B04A6C77-4CBC-48DD-8D2A-0F187F1949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類似団体と比較するとおおむね水準以下となっているが、学校施設及び児童館の有形固定資産原価償却率が高い水準となっている。児童館については昭和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年に、また多くの学校施設については昭和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校舎が多く、老朽化が進んでいることこから、全体改修等の更新費用が必要になると想定される。公共施設等総合管理計画、公共施設個別施設計画に基づき、集約化、修繕、長寿命化等様々な手段を検討し引き続き資産の適正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5754D5-5A8D-4C81-B2DD-E9F442C637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624DF9-F941-44C5-930D-D3C69A5698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4C459D-1FC7-4671-B80F-119802866D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DDAE31-6887-400A-BB7A-7FC121F25C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071E5A-79F0-4568-B20D-B014E03E4C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39FB22-23EF-45E5-A256-2BC9F21D7F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160A85-59B4-469B-ADD5-C1C48AE27F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60E404-7336-4242-BB4B-A2D0376E53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3B078A-F7EE-411E-AE38-DA8ADC3E84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211492-B885-409D-8583-B8F9C448EA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DB0A4D-4624-4471-A68E-740C80A6AD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304128-9561-484B-A2A0-02F2B6358D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9BAD99F-A648-42BD-A51C-8ADE1BD868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2B6D57-B87F-4E02-8AE1-2A6D332C81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C634C9-16FC-4765-BC8F-1DF6AC78D9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B67B42-A64C-4453-B30A-6003A931E6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04B42E-0232-48D5-9FA7-BBA87105B1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663AD8-3A89-42C3-B384-59D9A8363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75C394-6C20-4EB8-B65F-6DA240B7EE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CA7282-AF0A-4332-B055-AD7502C6E5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8BCA72-6082-4093-98A6-C79D0D5539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51340E-9D2C-4282-859F-3A13AC7018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D47B6E-D29E-401C-A17E-C9AA28BDFD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8C444E-AA07-4FFB-BC64-45C5F47DD4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840979-2B52-49AB-9EDF-D0B889577D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528E6C-359E-402C-B7A4-AC3B6E7A9D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0FA34-17E7-4A5C-9CE2-25B632746A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C9EE30-020C-4708-B4FE-D9518102DF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81B834-26EE-432D-905E-132799656E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3EA44F-E8C2-4239-BDB3-9829D954F9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B98A5E-28A5-42A3-86A0-011F1FAC97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BBC871A-C745-47F3-80C4-019FF0A252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5818A77-1FC9-489A-8FFC-C89721DE16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3A03DC0-2821-4BB0-8092-8E7F1B0D1E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889349-6DD3-4F0B-8FDA-2BF4953D9F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0373017-DD37-4FE6-B0F2-BF6C8AFF81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91516A1-D123-41F7-9906-7DE0CE8161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D79F3D1-0F60-4B5C-B8FA-27D2B20675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2DAEAF7-4290-474B-A9A5-5055ED2A19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5764016-62A9-4E67-902C-CB088334A0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F12E358-4B92-473A-8538-5E7073DECBA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CAB4F74-BE56-4FEA-9EBC-7C9C140B3E3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D7F5FC2-37D0-4A88-808D-8B14891CA7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9529C62-47B6-4918-9DF9-E7242101C5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AC8F9B8-61D1-475D-A5D1-A698F6D2748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6E43620-DE9F-4D00-BA2B-9F721C5765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6A36803-D5CB-4AAC-AEC3-523B52DFB98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ABCC2C7-7E76-4613-8F7F-6E53BA6CE8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4D6EBA4-21D9-4BE8-BF2C-A90F8B4482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C2554DA-2AE2-4492-90BA-646C1C1F375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95C580A-6DF4-47A9-A3CD-77D59545F3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4BADD65-1303-4602-B51C-FD9EE377740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3BC3716-7DFB-4D38-AB6F-DF64DF2F27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73B5307-B3FB-4A92-99D6-68277B0E972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D2C816C-2D65-407D-9C72-FA71EFFEAD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471B2653-8AAE-4608-91B5-69D9EB426087}"/>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B64D9B6B-BF85-4F8B-A712-DA4BC82595F9}"/>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1F033808-EE78-4B10-B276-88FB388D688C}"/>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1BF7A681-C098-4B12-A17F-C545CBB56551}"/>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6AC07EB9-4926-4269-B4E4-1EBEBC6E1DA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97975D48-2733-43F6-9DC0-64B633F99F92}"/>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77753A84-A6DE-4AF7-A62B-102F04E36892}"/>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B1B1505B-9880-4670-B6FB-92ADDEF4F393}"/>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B8614E36-CB40-4CF7-93FC-E4ECA808676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77C1EFC5-12BE-45A8-851A-1B2F9A527C4B}"/>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0CEDC98-4FBF-45A8-898D-591548D923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20F9C2C-F5A9-4BC9-815D-DC36E53120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352769-E3DB-4F15-806F-F7C77487E6C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E71A67-2823-4AEA-AE37-CFB2BA2D6C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BAAF15-A197-438C-B81F-C83640302B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2" name="楕円 71">
          <a:extLst>
            <a:ext uri="{FF2B5EF4-FFF2-40B4-BE49-F238E27FC236}">
              <a16:creationId xmlns:a16="http://schemas.microsoft.com/office/drawing/2014/main" id="{549C1B5C-5169-4FFB-8120-FA1A20092A6A}"/>
            </a:ext>
          </a:extLst>
        </xdr:cNvPr>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3" name="【図書館】&#10;有形固定資産減価償却率該当値テキスト">
          <a:extLst>
            <a:ext uri="{FF2B5EF4-FFF2-40B4-BE49-F238E27FC236}">
              <a16:creationId xmlns:a16="http://schemas.microsoft.com/office/drawing/2014/main" id="{5B72938C-6ABA-470C-A5B4-764BCE56AB0E}"/>
            </a:ext>
          </a:extLst>
        </xdr:cNvPr>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4" name="楕円 73">
          <a:extLst>
            <a:ext uri="{FF2B5EF4-FFF2-40B4-BE49-F238E27FC236}">
              <a16:creationId xmlns:a16="http://schemas.microsoft.com/office/drawing/2014/main" id="{FAE91564-B3ED-4AF7-9045-4FA1EF9FBEAB}"/>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125186</xdr:rowOff>
    </xdr:to>
    <xdr:cxnSp macro="">
      <xdr:nvCxnSpPr>
        <xdr:cNvPr id="75" name="直線コネクタ 74">
          <a:extLst>
            <a:ext uri="{FF2B5EF4-FFF2-40B4-BE49-F238E27FC236}">
              <a16:creationId xmlns:a16="http://schemas.microsoft.com/office/drawing/2014/main" id="{52DD0238-AA74-483C-A4DA-0BE75134F27E}"/>
            </a:ext>
          </a:extLst>
        </xdr:cNvPr>
        <xdr:cNvCxnSpPr/>
      </xdr:nvCxnSpPr>
      <xdr:spPr>
        <a:xfrm flipV="1">
          <a:off x="3797300" y="6264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a:extLst>
            <a:ext uri="{FF2B5EF4-FFF2-40B4-BE49-F238E27FC236}">
              <a16:creationId xmlns:a16="http://schemas.microsoft.com/office/drawing/2014/main" id="{0C71DA92-B2EB-4A02-99BA-24281BAFCBB8}"/>
            </a:ext>
          </a:extLst>
        </xdr:cNvPr>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157843</xdr:rowOff>
    </xdr:to>
    <xdr:cxnSp macro="">
      <xdr:nvCxnSpPr>
        <xdr:cNvPr id="77" name="直線コネクタ 76">
          <a:extLst>
            <a:ext uri="{FF2B5EF4-FFF2-40B4-BE49-F238E27FC236}">
              <a16:creationId xmlns:a16="http://schemas.microsoft.com/office/drawing/2014/main" id="{C2353C4E-72E9-4321-AA56-1738DCE5C6FC}"/>
            </a:ext>
          </a:extLst>
        </xdr:cNvPr>
        <xdr:cNvCxnSpPr/>
      </xdr:nvCxnSpPr>
      <xdr:spPr>
        <a:xfrm flipV="1">
          <a:off x="2908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11DB3A01-B520-4E27-8E92-AACD3669B35D}"/>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a16="http://schemas.microsoft.com/office/drawing/2014/main" id="{4C510C3D-3262-4BA7-8AFD-6036FEAEF5A8}"/>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id="{859CAB06-A2B5-4586-8760-EC93578476DF}"/>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1" name="n_1mainValue【図書館】&#10;有形固定資産減価償却率">
          <a:extLst>
            <a:ext uri="{FF2B5EF4-FFF2-40B4-BE49-F238E27FC236}">
              <a16:creationId xmlns:a16="http://schemas.microsoft.com/office/drawing/2014/main" id="{CE0A2C6A-ECAE-4F9A-AF2A-4866FCC6B2D7}"/>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2" name="n_2mainValue【図書館】&#10;有形固定資産減価償却率">
          <a:extLst>
            <a:ext uri="{FF2B5EF4-FFF2-40B4-BE49-F238E27FC236}">
              <a16:creationId xmlns:a16="http://schemas.microsoft.com/office/drawing/2014/main" id="{894F72FA-67F6-46AE-B775-3CE268465A35}"/>
            </a:ext>
          </a:extLst>
        </xdr:cNvPr>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0001451-D035-4D1E-8C60-954B7B3D59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B9B637F-2EA0-40AC-98E5-24692A16AF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F1DB1573-E29A-4FC2-81E2-F337DC7D0A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192E71E-F648-4CD3-8A3E-9928904720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9DDBC1AB-6D8F-4879-B3FD-0F2C153874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66AFA65E-D3CA-4C4F-9722-FB47B17725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DFF6B33D-F53B-4DED-8C71-992FFBF8CC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4810BD5-CB02-45F1-A989-3A3C2FC870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068E0D2-CE9D-4515-9671-F0C221BA893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457A640-3045-4DFE-B4B4-A022C8606D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A4DE7F5D-9929-449D-9B1D-2B068852657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9B00C523-1BA8-46BB-A860-34A3BA1565D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FFF7AF3F-AE02-417F-A003-D428B86584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6105C65D-C8AF-400D-8985-BE38C385F69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E4FAF6F2-FF54-495E-B1F6-2F5A593BD82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E98EB5CA-D3A0-4190-81C3-6AB5789FCD4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9422C2C4-7122-4183-81DB-A34023C3AD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45E8800E-D178-4725-A336-A8B97B611A9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EC62B738-95F0-4E19-978D-A2052D888A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D69F4844-277F-44FF-8D1D-25E14D0EF6EE}"/>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82C860E4-F644-4C43-8B98-21878F889C7C}"/>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4AE897EB-29D0-470A-BA53-04CBFD797D67}"/>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727D70E4-0D13-436D-A393-2F8C768CD0D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7EAD5C3B-D0CD-4411-8D47-70513B313936}"/>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a:extLst>
            <a:ext uri="{FF2B5EF4-FFF2-40B4-BE49-F238E27FC236}">
              <a16:creationId xmlns:a16="http://schemas.microsoft.com/office/drawing/2014/main" id="{BE4C6333-D0EB-471C-BD74-0A47C80AA834}"/>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7B974C1E-5B84-476A-BE96-5A210EF8FDF5}"/>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B5EC81A8-DD36-48A9-8244-E91F972A8D17}"/>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id="{CE1DA4BA-9311-4E73-A436-FC60C7ACAD66}"/>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a16="http://schemas.microsoft.com/office/drawing/2014/main" id="{1FD42C65-635E-4FC7-818E-8DF08BF147D4}"/>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B283451-E6E1-456C-BE89-61B3C72F13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7356270-3022-4A72-A9AB-A882217CD9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E22EB3A-04F8-4563-994A-51E665CB23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03A3641-1F48-42DC-836D-FFD625319F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B09B32D-2736-4AE1-A4A3-0423A73E25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31115</xdr:rowOff>
    </xdr:from>
    <xdr:to>
      <xdr:col>55</xdr:col>
      <xdr:colOff>50800</xdr:colOff>
      <xdr:row>39</xdr:row>
      <xdr:rowOff>132715</xdr:rowOff>
    </xdr:to>
    <xdr:sp macro="" textlink="">
      <xdr:nvSpPr>
        <xdr:cNvPr id="117" name="楕円 116">
          <a:extLst>
            <a:ext uri="{FF2B5EF4-FFF2-40B4-BE49-F238E27FC236}">
              <a16:creationId xmlns:a16="http://schemas.microsoft.com/office/drawing/2014/main" id="{4B3A53F9-CDAA-4350-B6E5-96C944FE1E20}"/>
            </a:ext>
          </a:extLst>
        </xdr:cNvPr>
        <xdr:cNvSpPr/>
      </xdr:nvSpPr>
      <xdr:spPr>
        <a:xfrm>
          <a:off x="10426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9542</xdr:rowOff>
    </xdr:from>
    <xdr:ext cx="469744" cy="259045"/>
    <xdr:sp macro="" textlink="">
      <xdr:nvSpPr>
        <xdr:cNvPr id="118" name="【図書館】&#10;一人当たり面積該当値テキスト">
          <a:extLst>
            <a:ext uri="{FF2B5EF4-FFF2-40B4-BE49-F238E27FC236}">
              <a16:creationId xmlns:a16="http://schemas.microsoft.com/office/drawing/2014/main" id="{A2624315-1D35-4BA9-AB01-9A97572D88EF}"/>
            </a:ext>
          </a:extLst>
        </xdr:cNvPr>
        <xdr:cNvSpPr txBox="1"/>
      </xdr:nvSpPr>
      <xdr:spPr>
        <a:xfrm>
          <a:off x="10515600"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19" name="楕円 118">
          <a:extLst>
            <a:ext uri="{FF2B5EF4-FFF2-40B4-BE49-F238E27FC236}">
              <a16:creationId xmlns:a16="http://schemas.microsoft.com/office/drawing/2014/main" id="{F2D3D5A1-AA2D-4D5C-948F-8184ED6B3738}"/>
            </a:ext>
          </a:extLst>
        </xdr:cNvPr>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81915</xdr:rowOff>
    </xdr:from>
    <xdr:to>
      <xdr:col>55</xdr:col>
      <xdr:colOff>0</xdr:colOff>
      <xdr:row>39</xdr:row>
      <xdr:rowOff>81915</xdr:rowOff>
    </xdr:to>
    <xdr:cxnSp macro="">
      <xdr:nvCxnSpPr>
        <xdr:cNvPr id="120" name="直線コネクタ 119">
          <a:extLst>
            <a:ext uri="{FF2B5EF4-FFF2-40B4-BE49-F238E27FC236}">
              <a16:creationId xmlns:a16="http://schemas.microsoft.com/office/drawing/2014/main" id="{F2E3E79E-B624-4FFF-AD62-6A7EE787FEB4}"/>
            </a:ext>
          </a:extLst>
        </xdr:cNvPr>
        <xdr:cNvCxnSpPr/>
      </xdr:nvCxnSpPr>
      <xdr:spPr>
        <a:xfrm>
          <a:off x="9639300" y="6768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1" name="楕円 120">
          <a:extLst>
            <a:ext uri="{FF2B5EF4-FFF2-40B4-BE49-F238E27FC236}">
              <a16:creationId xmlns:a16="http://schemas.microsoft.com/office/drawing/2014/main" id="{030D885A-56FD-4B8F-AC95-706E7563BC60}"/>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87630</xdr:rowOff>
    </xdr:to>
    <xdr:cxnSp macro="">
      <xdr:nvCxnSpPr>
        <xdr:cNvPr id="122" name="直線コネクタ 121">
          <a:extLst>
            <a:ext uri="{FF2B5EF4-FFF2-40B4-BE49-F238E27FC236}">
              <a16:creationId xmlns:a16="http://schemas.microsoft.com/office/drawing/2014/main" id="{E0FFD161-7C41-43E3-ABD0-03DB77833153}"/>
            </a:ext>
          </a:extLst>
        </xdr:cNvPr>
        <xdr:cNvCxnSpPr/>
      </xdr:nvCxnSpPr>
      <xdr:spPr>
        <a:xfrm flipV="1">
          <a:off x="8750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a:extLst>
            <a:ext uri="{FF2B5EF4-FFF2-40B4-BE49-F238E27FC236}">
              <a16:creationId xmlns:a16="http://schemas.microsoft.com/office/drawing/2014/main" id="{8508D8D1-4AE9-4F1D-AE3A-DB784E972EAE}"/>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a:extLst>
            <a:ext uri="{FF2B5EF4-FFF2-40B4-BE49-F238E27FC236}">
              <a16:creationId xmlns:a16="http://schemas.microsoft.com/office/drawing/2014/main" id="{BFBF108D-2A94-46C5-B6D2-530A540CA723}"/>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a16="http://schemas.microsoft.com/office/drawing/2014/main" id="{0F544F5B-AC1C-45EE-843F-A473E2828A95}"/>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26" name="n_1mainValue【図書館】&#10;一人当たり面積">
          <a:extLst>
            <a:ext uri="{FF2B5EF4-FFF2-40B4-BE49-F238E27FC236}">
              <a16:creationId xmlns:a16="http://schemas.microsoft.com/office/drawing/2014/main" id="{D16A5692-658B-4159-BEEA-AC1AB38D0670}"/>
            </a:ext>
          </a:extLst>
        </xdr:cNvPr>
        <xdr:cNvSpPr txBox="1"/>
      </xdr:nvSpPr>
      <xdr:spPr>
        <a:xfrm>
          <a:off x="9391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27" name="n_2mainValue【図書館】&#10;一人当たり面積">
          <a:extLst>
            <a:ext uri="{FF2B5EF4-FFF2-40B4-BE49-F238E27FC236}">
              <a16:creationId xmlns:a16="http://schemas.microsoft.com/office/drawing/2014/main" id="{51A2BDAF-E3A7-4AC0-AC96-D65CA78F530D}"/>
            </a:ext>
          </a:extLst>
        </xdr:cNvPr>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2D707A0F-41E5-43B9-B1E3-8BB3E113B3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732D6128-660A-484F-AC16-37D7A029BC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B435CE1D-348A-4246-A564-3394DA8608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43851532-FBBD-4DCB-B3FC-7481FE7D14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F99500C7-40F6-42FD-95B8-E3EACF702F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7DFB41E2-5C02-4FD9-9C30-7025F2F59D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D63DD22-E6B5-402B-AF0B-905153B58E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5C879111-43CA-4130-9C99-6A934CA765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CA7C72DE-A1A8-4D3B-BDC3-B98EEEAF4D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7E178293-CDA3-4B0D-83DE-EF789FCD41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6B59493F-319E-4576-8A1E-A5465BB2944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CD9273D2-12F3-49EC-9A3D-A12C1BD1173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FAD9B3DE-F38E-4F70-BB83-98816F546AE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151EDBDE-9FD3-482F-ABE3-784D86B5017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ED0C8527-95BE-4B96-AECB-41A511BDB65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24D0174-24D3-4C59-9551-B21729A8523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EF5C380C-BF9A-4C8D-806E-A3B6EA06164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AE99118F-6BB5-4E9D-AAD4-5FD2C72C72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48965D15-10A6-4D39-B251-BFE7CA80EB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7E1A6B9F-2396-4E40-BCE8-FCBC880BFB9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CC80ED48-6E95-4691-89AC-611ED68C5DA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3D6002F-ED97-4E1D-9C50-116D8C67E3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19428BCD-D7C6-43A2-9201-6F4BF7F3111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AFB1F423-E811-461E-A110-D21B28095F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47BC8951-2908-4497-95FD-796FF51F93AB}"/>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4446A843-078F-4FA1-9A95-AC179828D7E4}"/>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03C1498F-E32E-40AF-82BD-248CDA498564}"/>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E3AA7E8C-054C-4126-A2A0-2FAC5E8ECF0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30265BE1-40B4-4B41-B2FE-0A7ABFE1C9D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FF129653-FEAB-4A82-9C68-5DBFB344D51D}"/>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404D8DB4-6C87-4CF3-B1BA-EAD836C5B9C7}"/>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45E0E977-D2EA-41A8-B437-9111C4F8D0D9}"/>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a16="http://schemas.microsoft.com/office/drawing/2014/main" id="{E48CDC9E-83DD-4E11-8BE6-49AB42F96E77}"/>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a:extLst>
            <a:ext uri="{FF2B5EF4-FFF2-40B4-BE49-F238E27FC236}">
              <a16:creationId xmlns:a16="http://schemas.microsoft.com/office/drawing/2014/main" id="{EC7F8345-FE37-44D1-A787-7394854D6435}"/>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5E59862-6518-47A5-8351-0C7A0038CC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F0B62C2-F7C0-4B0A-999E-C22B778FA5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6A20007-5138-4B2B-9746-C523A4AA01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BFB97CC-432A-44B7-9E40-D678EE6C9A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018A17D-9E35-4613-BD20-381B4AAF11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7" name="楕円 166">
          <a:extLst>
            <a:ext uri="{FF2B5EF4-FFF2-40B4-BE49-F238E27FC236}">
              <a16:creationId xmlns:a16="http://schemas.microsoft.com/office/drawing/2014/main" id="{00A7E44B-F0C6-4F6D-BC02-1486E19A253A}"/>
            </a:ext>
          </a:extLst>
        </xdr:cNvPr>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E1354216-8902-47B5-B557-6E7C0C854FD0}"/>
            </a:ext>
          </a:extLst>
        </xdr:cNvPr>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69" name="楕円 168">
          <a:extLst>
            <a:ext uri="{FF2B5EF4-FFF2-40B4-BE49-F238E27FC236}">
              <a16:creationId xmlns:a16="http://schemas.microsoft.com/office/drawing/2014/main" id="{E0CBA845-843B-4C4B-B3CE-638B6B6937B1}"/>
            </a:ext>
          </a:extLst>
        </xdr:cNvPr>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146685</xdr:rowOff>
    </xdr:to>
    <xdr:cxnSp macro="">
      <xdr:nvCxnSpPr>
        <xdr:cNvPr id="170" name="直線コネクタ 169">
          <a:extLst>
            <a:ext uri="{FF2B5EF4-FFF2-40B4-BE49-F238E27FC236}">
              <a16:creationId xmlns:a16="http://schemas.microsoft.com/office/drawing/2014/main" id="{842AFF83-1712-4E5E-8762-F38905560FD7}"/>
            </a:ext>
          </a:extLst>
        </xdr:cNvPr>
        <xdr:cNvCxnSpPr/>
      </xdr:nvCxnSpPr>
      <xdr:spPr>
        <a:xfrm flipV="1">
          <a:off x="3797300" y="102203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71" name="楕円 170">
          <a:extLst>
            <a:ext uri="{FF2B5EF4-FFF2-40B4-BE49-F238E27FC236}">
              <a16:creationId xmlns:a16="http://schemas.microsoft.com/office/drawing/2014/main" id="{DED6DD1B-506C-4FC6-B7C0-018BE81863A3}"/>
            </a:ext>
          </a:extLst>
        </xdr:cNvPr>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17145</xdr:rowOff>
    </xdr:to>
    <xdr:cxnSp macro="">
      <xdr:nvCxnSpPr>
        <xdr:cNvPr id="172" name="直線コネクタ 171">
          <a:extLst>
            <a:ext uri="{FF2B5EF4-FFF2-40B4-BE49-F238E27FC236}">
              <a16:creationId xmlns:a16="http://schemas.microsoft.com/office/drawing/2014/main" id="{0A5F674A-75D8-4C31-816B-6303574BC6F0}"/>
            </a:ext>
          </a:extLst>
        </xdr:cNvPr>
        <xdr:cNvCxnSpPr/>
      </xdr:nvCxnSpPr>
      <xdr:spPr>
        <a:xfrm flipV="1">
          <a:off x="2908300" y="102622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a:extLst>
            <a:ext uri="{FF2B5EF4-FFF2-40B4-BE49-F238E27FC236}">
              <a16:creationId xmlns:a16="http://schemas.microsoft.com/office/drawing/2014/main" id="{24502ED8-F02A-44E6-A384-10956AEA9C46}"/>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a:extLst>
            <a:ext uri="{FF2B5EF4-FFF2-40B4-BE49-F238E27FC236}">
              <a16:creationId xmlns:a16="http://schemas.microsoft.com/office/drawing/2014/main" id="{0CE2B468-5973-4012-B942-75EB815EDE73}"/>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a:extLst>
            <a:ext uri="{FF2B5EF4-FFF2-40B4-BE49-F238E27FC236}">
              <a16:creationId xmlns:a16="http://schemas.microsoft.com/office/drawing/2014/main" id="{8B1B4782-0727-4EF8-9E37-0F87A70B16D2}"/>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76" name="n_1mainValue【体育館・プール】&#10;有形固定資産減価償却率">
          <a:extLst>
            <a:ext uri="{FF2B5EF4-FFF2-40B4-BE49-F238E27FC236}">
              <a16:creationId xmlns:a16="http://schemas.microsoft.com/office/drawing/2014/main" id="{557B4B5B-BCDF-4FAD-89B8-C602EF612FEC}"/>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77" name="n_2mainValue【体育館・プール】&#10;有形固定資産減価償却率">
          <a:extLst>
            <a:ext uri="{FF2B5EF4-FFF2-40B4-BE49-F238E27FC236}">
              <a16:creationId xmlns:a16="http://schemas.microsoft.com/office/drawing/2014/main" id="{0F9D25A2-7EBD-443C-BC52-54D9F30AE035}"/>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4700ACD9-52A4-4C53-A474-F9E2BA8F95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342B4B9F-C6F2-4559-9200-CE38874760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CFB90407-F92E-4793-8110-C2AA1F200A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A1D63630-8F3B-41A1-93FE-5B3FE4D325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866D5ADE-0D84-455E-A4DD-8315FA6851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6A8388BB-3325-465B-B33E-6200EFEC74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143A58B0-42B2-49AB-A012-BE0E9F477E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BE2BC29E-A655-49BC-A63E-A7EA0B8214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1C60B024-E2AE-4BA2-A908-BA7B2AAA1C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7549020B-BF92-446F-A814-620E944F50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1743B873-F3A9-465B-9190-26DCBB7FA1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520E2E59-E98E-4786-8CDA-FDBE721A868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4C15B0CC-22E5-442B-9653-1623A35993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624D8D9B-776B-4B27-84D6-178F988CD69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10F23720-B46F-4913-BA1D-27898AF1C5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A1AC84B1-C7C5-40A6-B7FA-B5A9362230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8868B17-F16E-4D6D-B558-B84B4E664A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89607EB5-AD33-47D1-B6FC-E6D47B315E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CF8D769-5AB9-4B17-82A1-A5793651983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1C854619-BE98-4254-8D2A-C3F4A76EB52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D6E08DED-161B-4DD2-9472-F6C4024DA1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F2BD6DE2-91EA-4C37-B425-6F6EFD06BEE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800E92A2-4CCC-41DB-8768-5CCAD14D9C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5F2E3162-337E-46C8-9DF9-82975C61114A}"/>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C4D97BB3-4C84-4DEE-99F4-C293BE7BECD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4C31A39F-6BE8-45C5-80DC-FC102FD53FA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49114607-D1A7-46EC-BD0B-1CFE27A2ED3E}"/>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64A3CB6D-3048-4883-8F88-F59AA9D0A68A}"/>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a:extLst>
            <a:ext uri="{FF2B5EF4-FFF2-40B4-BE49-F238E27FC236}">
              <a16:creationId xmlns:a16="http://schemas.microsoft.com/office/drawing/2014/main" id="{F3044F6E-AE9B-4FD8-A1FB-58EBD9240A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EA09267D-05FA-456E-99B0-22543D958B8A}"/>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46734A4F-59E9-48AC-A015-AB6762C518D2}"/>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a:extLst>
            <a:ext uri="{FF2B5EF4-FFF2-40B4-BE49-F238E27FC236}">
              <a16:creationId xmlns:a16="http://schemas.microsoft.com/office/drawing/2014/main" id="{61CEB2BD-19BC-416A-B909-2B096B4C18EC}"/>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a:extLst>
            <a:ext uri="{FF2B5EF4-FFF2-40B4-BE49-F238E27FC236}">
              <a16:creationId xmlns:a16="http://schemas.microsoft.com/office/drawing/2014/main" id="{EF978902-3BBC-4B87-9446-5BAFF7648165}"/>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E86D0BC-72BC-422A-A382-CD538CE052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AF11575-8746-477E-B93F-BEDDBF69D0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CBD24C4-6E90-42E7-BFC2-751F7121E0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AC02943-4CCE-4A7E-BEB1-DD821F5989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31F9CF2-E450-4194-9740-1396830F5D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6" name="楕円 215">
          <a:extLst>
            <a:ext uri="{FF2B5EF4-FFF2-40B4-BE49-F238E27FC236}">
              <a16:creationId xmlns:a16="http://schemas.microsoft.com/office/drawing/2014/main" id="{65AF99EC-7C37-4ABD-A946-17D36C875CAE}"/>
            </a:ext>
          </a:extLst>
        </xdr:cNvPr>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17" name="【体育館・プール】&#10;一人当たり面積該当値テキスト">
          <a:extLst>
            <a:ext uri="{FF2B5EF4-FFF2-40B4-BE49-F238E27FC236}">
              <a16:creationId xmlns:a16="http://schemas.microsoft.com/office/drawing/2014/main" id="{95EDA45B-2800-456A-9B06-2B70FCE040B8}"/>
            </a:ext>
          </a:extLst>
        </xdr:cNvPr>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18" name="楕円 217">
          <a:extLst>
            <a:ext uri="{FF2B5EF4-FFF2-40B4-BE49-F238E27FC236}">
              <a16:creationId xmlns:a16="http://schemas.microsoft.com/office/drawing/2014/main" id="{77BD7D32-55B4-440C-843D-6C298CD2566C}"/>
            </a:ext>
          </a:extLst>
        </xdr:cNvPr>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110490</xdr:rowOff>
    </xdr:to>
    <xdr:cxnSp macro="">
      <xdr:nvCxnSpPr>
        <xdr:cNvPr id="219" name="直線コネクタ 218">
          <a:extLst>
            <a:ext uri="{FF2B5EF4-FFF2-40B4-BE49-F238E27FC236}">
              <a16:creationId xmlns:a16="http://schemas.microsoft.com/office/drawing/2014/main" id="{3CC05379-8926-4035-B5B1-8039F840CD90}"/>
            </a:ext>
          </a:extLst>
        </xdr:cNvPr>
        <xdr:cNvCxnSpPr/>
      </xdr:nvCxnSpPr>
      <xdr:spPr>
        <a:xfrm flipV="1">
          <a:off x="9639300" y="1073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0" name="楕円 219">
          <a:extLst>
            <a:ext uri="{FF2B5EF4-FFF2-40B4-BE49-F238E27FC236}">
              <a16:creationId xmlns:a16="http://schemas.microsoft.com/office/drawing/2014/main" id="{09A72F78-6ECB-40BA-AF63-17796876673B}"/>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114300</xdr:rowOff>
    </xdr:to>
    <xdr:cxnSp macro="">
      <xdr:nvCxnSpPr>
        <xdr:cNvPr id="221" name="直線コネクタ 220">
          <a:extLst>
            <a:ext uri="{FF2B5EF4-FFF2-40B4-BE49-F238E27FC236}">
              <a16:creationId xmlns:a16="http://schemas.microsoft.com/office/drawing/2014/main" id="{7E7E6428-76D5-47B0-B3BD-43869AFA125A}"/>
            </a:ext>
          </a:extLst>
        </xdr:cNvPr>
        <xdr:cNvCxnSpPr/>
      </xdr:nvCxnSpPr>
      <xdr:spPr>
        <a:xfrm flipV="1">
          <a:off x="8750300" y="1074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a:extLst>
            <a:ext uri="{FF2B5EF4-FFF2-40B4-BE49-F238E27FC236}">
              <a16:creationId xmlns:a16="http://schemas.microsoft.com/office/drawing/2014/main" id="{450F1128-EC89-4D6A-9A6D-13EA578A635F}"/>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a:extLst>
            <a:ext uri="{FF2B5EF4-FFF2-40B4-BE49-F238E27FC236}">
              <a16:creationId xmlns:a16="http://schemas.microsoft.com/office/drawing/2014/main" id="{78D8669A-CF69-409A-B1F3-020FCD01545F}"/>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a:extLst>
            <a:ext uri="{FF2B5EF4-FFF2-40B4-BE49-F238E27FC236}">
              <a16:creationId xmlns:a16="http://schemas.microsoft.com/office/drawing/2014/main" id="{373BED50-9365-448F-B983-7D06D739371B}"/>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152417</xdr:rowOff>
    </xdr:from>
    <xdr:ext cx="469744" cy="259045"/>
    <xdr:sp macro="" textlink="">
      <xdr:nvSpPr>
        <xdr:cNvPr id="225" name="n_1mainValue【体育館・プール】&#10;一人当たり面積">
          <a:extLst>
            <a:ext uri="{FF2B5EF4-FFF2-40B4-BE49-F238E27FC236}">
              <a16:creationId xmlns:a16="http://schemas.microsoft.com/office/drawing/2014/main" id="{9788C423-1793-46C6-8E3B-CFBB342ACDBC}"/>
            </a:ext>
          </a:extLst>
        </xdr:cNvPr>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26" name="n_2mainValue【体育館・プール】&#10;一人当たり面積">
          <a:extLst>
            <a:ext uri="{FF2B5EF4-FFF2-40B4-BE49-F238E27FC236}">
              <a16:creationId xmlns:a16="http://schemas.microsoft.com/office/drawing/2014/main" id="{7C6D631E-F32E-4261-8188-751BC0F097D4}"/>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2542F270-7C17-4A9A-A2CE-E37DD5551D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3DB3BB08-EF41-42D0-AED0-3623BD0E71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EDA87764-B983-44A3-A70A-89E57B6DFE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FCA964A1-7236-4CC7-8D4E-37E09B28F6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F0D9FF12-0EEA-4241-8A48-34785E4164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2E959E02-2C45-4774-94EC-84FAFB19C2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FF106AF4-B6BA-4DBA-A300-DD8DB9C7C8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9F9E2E91-1710-4E3B-9801-1B6F8BB1EB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6E330C40-B087-4208-8831-90710B0B72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76E86260-B26D-463A-842F-C88FB60A38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C6562A05-B965-4126-B984-7710BCC4C18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C812469A-0A4A-47C8-83AD-A68BB4522C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9E11F9E8-00CD-42E8-9CE3-D2A29FAD3A1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FA9E502A-DF5F-47C0-8090-D205F33D6E8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F12CD29A-8EAE-4AAC-ABB8-E2C9D76C0D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1188216-DC74-4086-8C54-60E202FCDE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CACC9ED3-A691-4189-B4B2-D9CB5D04EAB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8B38F734-A097-4B29-B336-05908AB9817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15DC3ECD-7BD1-417F-A6E2-CC21777345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E36B7417-681F-46F2-A963-46EEAE59AD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BF1A9B12-63C2-45FC-B509-2DDA7CE0153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F897D151-DB8E-4724-9C11-A882393EA2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FB616B40-D59F-4C90-B0DA-006FB1AF3E4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F6F39A2B-E4C6-404E-B029-D6D0341958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a:extLst>
            <a:ext uri="{FF2B5EF4-FFF2-40B4-BE49-F238E27FC236}">
              <a16:creationId xmlns:a16="http://schemas.microsoft.com/office/drawing/2014/main" id="{5A710687-0CD3-47CF-8F72-D5FE275AE5B6}"/>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FC90FEB1-4D81-4864-821F-EDC6BC62C8E1}"/>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a:extLst>
            <a:ext uri="{FF2B5EF4-FFF2-40B4-BE49-F238E27FC236}">
              <a16:creationId xmlns:a16="http://schemas.microsoft.com/office/drawing/2014/main" id="{C356051F-F683-470A-977E-D06D7878332E}"/>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9D6ABF63-D038-465F-8236-08C4CF9EFB2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819FCDED-3631-4A6A-BEA6-729D14753D3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0B5F86F0-6AD5-4117-B785-7F1995AC1AC6}"/>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a:extLst>
            <a:ext uri="{FF2B5EF4-FFF2-40B4-BE49-F238E27FC236}">
              <a16:creationId xmlns:a16="http://schemas.microsoft.com/office/drawing/2014/main" id="{50B86665-2699-450A-AFE3-1C4AB3548BF8}"/>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a:extLst>
            <a:ext uri="{FF2B5EF4-FFF2-40B4-BE49-F238E27FC236}">
              <a16:creationId xmlns:a16="http://schemas.microsoft.com/office/drawing/2014/main" id="{9AB24349-2802-45CB-8D6F-FE4C5B1A587A}"/>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a:extLst>
            <a:ext uri="{FF2B5EF4-FFF2-40B4-BE49-F238E27FC236}">
              <a16:creationId xmlns:a16="http://schemas.microsoft.com/office/drawing/2014/main" id="{30C7D39A-B30F-4EF0-B7DC-A9340AA58DEB}"/>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a:extLst>
            <a:ext uri="{FF2B5EF4-FFF2-40B4-BE49-F238E27FC236}">
              <a16:creationId xmlns:a16="http://schemas.microsoft.com/office/drawing/2014/main" id="{B5159944-358F-414F-9C05-1C38153A8784}"/>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B54FB13-D617-4B01-B334-4F5123A9A3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BCDDDD6-D841-4B15-83C5-CDA3C41D0E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E4B6566-78BD-4424-B6D5-3C129D8530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4A6BF2B-86B9-48CF-BA80-EA050CCC28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A14F7E4-5FE9-4F5C-975F-E37D358CFC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66" name="楕円 265">
          <a:extLst>
            <a:ext uri="{FF2B5EF4-FFF2-40B4-BE49-F238E27FC236}">
              <a16:creationId xmlns:a16="http://schemas.microsoft.com/office/drawing/2014/main" id="{2926F494-12BE-413E-87F7-D0E87FE184CF}"/>
            </a:ext>
          </a:extLst>
        </xdr:cNvPr>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84D8DAE6-80B7-41A1-BA3A-56F59F2CB402}"/>
            </a:ext>
          </a:extLst>
        </xdr:cNvPr>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68" name="楕円 267">
          <a:extLst>
            <a:ext uri="{FF2B5EF4-FFF2-40B4-BE49-F238E27FC236}">
              <a16:creationId xmlns:a16="http://schemas.microsoft.com/office/drawing/2014/main" id="{7911D2A5-1021-4AFC-B3F4-9EA994FB85F7}"/>
            </a:ext>
          </a:extLst>
        </xdr:cNvPr>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137161</xdr:rowOff>
    </xdr:to>
    <xdr:cxnSp macro="">
      <xdr:nvCxnSpPr>
        <xdr:cNvPr id="269" name="直線コネクタ 268">
          <a:extLst>
            <a:ext uri="{FF2B5EF4-FFF2-40B4-BE49-F238E27FC236}">
              <a16:creationId xmlns:a16="http://schemas.microsoft.com/office/drawing/2014/main" id="{8D1FFE36-BA36-4AB8-B27B-DBA3904097D0}"/>
            </a:ext>
          </a:extLst>
        </xdr:cNvPr>
        <xdr:cNvCxnSpPr/>
      </xdr:nvCxnSpPr>
      <xdr:spPr>
        <a:xfrm flipV="1">
          <a:off x="3797300" y="139846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70" name="楕円 269">
          <a:extLst>
            <a:ext uri="{FF2B5EF4-FFF2-40B4-BE49-F238E27FC236}">
              <a16:creationId xmlns:a16="http://schemas.microsoft.com/office/drawing/2014/main" id="{1D3EE286-BC2A-42DB-9EDE-72C904845F04}"/>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3811</xdr:rowOff>
    </xdr:to>
    <xdr:cxnSp macro="">
      <xdr:nvCxnSpPr>
        <xdr:cNvPr id="271" name="直線コネクタ 270">
          <a:extLst>
            <a:ext uri="{FF2B5EF4-FFF2-40B4-BE49-F238E27FC236}">
              <a16:creationId xmlns:a16="http://schemas.microsoft.com/office/drawing/2014/main" id="{1BB9A3C3-4933-432E-A709-7CAABE672428}"/>
            </a:ext>
          </a:extLst>
        </xdr:cNvPr>
        <xdr:cNvCxnSpPr/>
      </xdr:nvCxnSpPr>
      <xdr:spPr>
        <a:xfrm flipV="1">
          <a:off x="2908300" y="1402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72" name="n_1aveValue【福祉施設】&#10;有形固定資産減価償却率">
          <a:extLst>
            <a:ext uri="{FF2B5EF4-FFF2-40B4-BE49-F238E27FC236}">
              <a16:creationId xmlns:a16="http://schemas.microsoft.com/office/drawing/2014/main" id="{666872D0-AD8B-428A-813E-5E450B1C7017}"/>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3" name="n_2aveValue【福祉施設】&#10;有形固定資産減価償却率">
          <a:extLst>
            <a:ext uri="{FF2B5EF4-FFF2-40B4-BE49-F238E27FC236}">
              <a16:creationId xmlns:a16="http://schemas.microsoft.com/office/drawing/2014/main" id="{E24E504B-FF58-4BF8-84E3-E9469B37EA86}"/>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a:extLst>
            <a:ext uri="{FF2B5EF4-FFF2-40B4-BE49-F238E27FC236}">
              <a16:creationId xmlns:a16="http://schemas.microsoft.com/office/drawing/2014/main" id="{A91EA38E-4185-45FC-B465-DBB1FD4E144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275" name="n_1mainValue【福祉施設】&#10;有形固定資産減価償却率">
          <a:extLst>
            <a:ext uri="{FF2B5EF4-FFF2-40B4-BE49-F238E27FC236}">
              <a16:creationId xmlns:a16="http://schemas.microsoft.com/office/drawing/2014/main" id="{E29B6BBF-167A-4DFD-A880-24B5C4B5D7F8}"/>
            </a:ext>
          </a:extLst>
        </xdr:cNvPr>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76" name="n_2mainValue【福祉施設】&#10;有形固定資産減価償却率">
          <a:extLst>
            <a:ext uri="{FF2B5EF4-FFF2-40B4-BE49-F238E27FC236}">
              <a16:creationId xmlns:a16="http://schemas.microsoft.com/office/drawing/2014/main" id="{18677D65-9097-4457-8BA5-3CCC2EC26ABD}"/>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7AACA523-F441-4716-B196-A8D3B7D64B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351B4C3F-3F76-436F-9F41-957A3F18CA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EDF1E0F3-6FA7-4B6D-A220-E12882520C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53C225D-355A-4D6E-ACC7-2821B9A30D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7AAFAF6A-3B24-48CA-B776-DA37A1DA92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3EB34BAB-301E-4C9D-9DC0-6885F680AF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1805F300-385C-42C2-AACB-E02182E455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15058593-DAB6-4B0E-BD49-B35ABA0F77F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89F0D722-F478-49C8-9A68-68A767A473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4EB9E727-CD64-41B1-BDFA-B329A7425A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DEF9DCAB-E676-4719-A5A7-6D4D3127C60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554FD3FE-ACE7-4B0E-B2BB-4A4C6A4907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D101719C-D3B5-4C21-90D5-5D3CCC0D41C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64B9F0C4-E4A3-4F47-9FD7-90CDB580313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A632B1D9-260F-4D3A-8EC6-14B2BC8ED22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3C36A65E-0249-4241-ACEB-02860D2FE3C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999D177F-5C10-49F7-A1B5-7536215DB7C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C756C2F7-053A-4ED3-9BBB-E0CF9002EBD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A9181930-95BF-4D95-A6BA-E3DB8E55537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3BB3B3D3-86C2-49C6-B498-4F3B310076B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884157E0-14F7-488A-B3C9-F79582AE51B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F78FBD69-4DE7-4FF6-A6AC-8C3ED4E1981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F9769F8D-68D2-4DC4-BE99-269802754C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7AB49EC1-683B-4E18-AFE4-177F692212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2775936E-C7D0-41E9-9C44-AC3A2A2823A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a:extLst>
            <a:ext uri="{FF2B5EF4-FFF2-40B4-BE49-F238E27FC236}">
              <a16:creationId xmlns:a16="http://schemas.microsoft.com/office/drawing/2014/main" id="{594B3A30-867E-464A-8DD2-FF7B7C07BE3B}"/>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a:extLst>
            <a:ext uri="{FF2B5EF4-FFF2-40B4-BE49-F238E27FC236}">
              <a16:creationId xmlns:a16="http://schemas.microsoft.com/office/drawing/2014/main" id="{E61B8E5C-2B1F-4D35-B48E-3F8A40D2730C}"/>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a:extLst>
            <a:ext uri="{FF2B5EF4-FFF2-40B4-BE49-F238E27FC236}">
              <a16:creationId xmlns:a16="http://schemas.microsoft.com/office/drawing/2014/main" id="{B084F58B-9091-4EE9-9CA5-239896686252}"/>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a:extLst>
            <a:ext uri="{FF2B5EF4-FFF2-40B4-BE49-F238E27FC236}">
              <a16:creationId xmlns:a16="http://schemas.microsoft.com/office/drawing/2014/main" id="{C27601C6-CC4E-4FDE-9145-C8FDF51331A7}"/>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a:extLst>
            <a:ext uri="{FF2B5EF4-FFF2-40B4-BE49-F238E27FC236}">
              <a16:creationId xmlns:a16="http://schemas.microsoft.com/office/drawing/2014/main" id="{2DFB6A0D-1068-4A69-9200-D630CD3F310A}"/>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a:extLst>
            <a:ext uri="{FF2B5EF4-FFF2-40B4-BE49-F238E27FC236}">
              <a16:creationId xmlns:a16="http://schemas.microsoft.com/office/drawing/2014/main" id="{0ECF334E-B39C-495E-BD3C-6E6A2FB3769E}"/>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a:extLst>
            <a:ext uri="{FF2B5EF4-FFF2-40B4-BE49-F238E27FC236}">
              <a16:creationId xmlns:a16="http://schemas.microsoft.com/office/drawing/2014/main" id="{FEAD6CCE-9675-412D-A9CB-748BD9F4DA5C}"/>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a:extLst>
            <a:ext uri="{FF2B5EF4-FFF2-40B4-BE49-F238E27FC236}">
              <a16:creationId xmlns:a16="http://schemas.microsoft.com/office/drawing/2014/main" id="{11977401-E567-4934-8147-53BC3902E0FF}"/>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a:extLst>
            <a:ext uri="{FF2B5EF4-FFF2-40B4-BE49-F238E27FC236}">
              <a16:creationId xmlns:a16="http://schemas.microsoft.com/office/drawing/2014/main" id="{28D355E8-9CE7-4B6F-9010-DE346ACE4F92}"/>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a:extLst>
            <a:ext uri="{FF2B5EF4-FFF2-40B4-BE49-F238E27FC236}">
              <a16:creationId xmlns:a16="http://schemas.microsoft.com/office/drawing/2014/main" id="{559CD6C0-B329-4F02-AB85-8F21DDFDE2D9}"/>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3C9C74F-B0FC-4D05-92BF-C67F525F97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4C5A065-567A-4D27-B7E1-6D6D4D43FD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629D338-F10B-4660-ACB5-23422A8F30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C0DE33E-F703-47CB-8509-1857F9FD37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3BDDF882-47AE-4818-9D1D-6C53FCB6F3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80373</xdr:rowOff>
    </xdr:from>
    <xdr:to>
      <xdr:col>55</xdr:col>
      <xdr:colOff>50800</xdr:colOff>
      <xdr:row>84</xdr:row>
      <xdr:rowOff>10523</xdr:rowOff>
    </xdr:to>
    <xdr:sp macro="" textlink="">
      <xdr:nvSpPr>
        <xdr:cNvPr id="317" name="楕円 316">
          <a:extLst>
            <a:ext uri="{FF2B5EF4-FFF2-40B4-BE49-F238E27FC236}">
              <a16:creationId xmlns:a16="http://schemas.microsoft.com/office/drawing/2014/main" id="{6A5C5988-35A8-4CF3-B7D7-909E6891ED53}"/>
            </a:ext>
          </a:extLst>
        </xdr:cNvPr>
        <xdr:cNvSpPr/>
      </xdr:nvSpPr>
      <xdr:spPr>
        <a:xfrm>
          <a:off x="10426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103250</xdr:rowOff>
    </xdr:from>
    <xdr:ext cx="469744" cy="259045"/>
    <xdr:sp macro="" textlink="">
      <xdr:nvSpPr>
        <xdr:cNvPr id="318" name="【福祉施設】&#10;一人当たり面積該当値テキスト">
          <a:extLst>
            <a:ext uri="{FF2B5EF4-FFF2-40B4-BE49-F238E27FC236}">
              <a16:creationId xmlns:a16="http://schemas.microsoft.com/office/drawing/2014/main" id="{4167B73B-10A5-451E-A5DC-BC18C8A5E396}"/>
            </a:ext>
          </a:extLst>
        </xdr:cNvPr>
        <xdr:cNvSpPr txBox="1"/>
      </xdr:nvSpPr>
      <xdr:spPr>
        <a:xfrm>
          <a:off x="10515600" y="14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86905</xdr:rowOff>
    </xdr:from>
    <xdr:to>
      <xdr:col>50</xdr:col>
      <xdr:colOff>165100</xdr:colOff>
      <xdr:row>84</xdr:row>
      <xdr:rowOff>17055</xdr:rowOff>
    </xdr:to>
    <xdr:sp macro="" textlink="">
      <xdr:nvSpPr>
        <xdr:cNvPr id="319" name="楕円 318">
          <a:extLst>
            <a:ext uri="{FF2B5EF4-FFF2-40B4-BE49-F238E27FC236}">
              <a16:creationId xmlns:a16="http://schemas.microsoft.com/office/drawing/2014/main" id="{B6D786AF-29DD-4792-BF07-F368A54E8572}"/>
            </a:ext>
          </a:extLst>
        </xdr:cNvPr>
        <xdr:cNvSpPr/>
      </xdr:nvSpPr>
      <xdr:spPr>
        <a:xfrm>
          <a:off x="9588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131173</xdr:rowOff>
    </xdr:from>
    <xdr:to>
      <xdr:col>55</xdr:col>
      <xdr:colOff>0</xdr:colOff>
      <xdr:row>83</xdr:row>
      <xdr:rowOff>137705</xdr:rowOff>
    </xdr:to>
    <xdr:cxnSp macro="">
      <xdr:nvCxnSpPr>
        <xdr:cNvPr id="320" name="直線コネクタ 319">
          <a:extLst>
            <a:ext uri="{FF2B5EF4-FFF2-40B4-BE49-F238E27FC236}">
              <a16:creationId xmlns:a16="http://schemas.microsoft.com/office/drawing/2014/main" id="{389904D4-FA18-4387-8D8A-51091C3DA4CA}"/>
            </a:ext>
          </a:extLst>
        </xdr:cNvPr>
        <xdr:cNvCxnSpPr/>
      </xdr:nvCxnSpPr>
      <xdr:spPr>
        <a:xfrm flipV="1">
          <a:off x="9639300" y="143615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93436</xdr:rowOff>
    </xdr:from>
    <xdr:to>
      <xdr:col>46</xdr:col>
      <xdr:colOff>38100</xdr:colOff>
      <xdr:row>84</xdr:row>
      <xdr:rowOff>23586</xdr:rowOff>
    </xdr:to>
    <xdr:sp macro="" textlink="">
      <xdr:nvSpPr>
        <xdr:cNvPr id="321" name="楕円 320">
          <a:extLst>
            <a:ext uri="{FF2B5EF4-FFF2-40B4-BE49-F238E27FC236}">
              <a16:creationId xmlns:a16="http://schemas.microsoft.com/office/drawing/2014/main" id="{9C4B09EF-09EB-4C10-9DE0-F1DDAC5EAF09}"/>
            </a:ext>
          </a:extLst>
        </xdr:cNvPr>
        <xdr:cNvSpPr/>
      </xdr:nvSpPr>
      <xdr:spPr>
        <a:xfrm>
          <a:off x="8699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137705</xdr:rowOff>
    </xdr:from>
    <xdr:to>
      <xdr:col>50</xdr:col>
      <xdr:colOff>114300</xdr:colOff>
      <xdr:row>83</xdr:row>
      <xdr:rowOff>144236</xdr:rowOff>
    </xdr:to>
    <xdr:cxnSp macro="">
      <xdr:nvCxnSpPr>
        <xdr:cNvPr id="322" name="直線コネクタ 321">
          <a:extLst>
            <a:ext uri="{FF2B5EF4-FFF2-40B4-BE49-F238E27FC236}">
              <a16:creationId xmlns:a16="http://schemas.microsoft.com/office/drawing/2014/main" id="{57278475-2C51-499D-BFDA-A04B747E2C19}"/>
            </a:ext>
          </a:extLst>
        </xdr:cNvPr>
        <xdr:cNvCxnSpPr/>
      </xdr:nvCxnSpPr>
      <xdr:spPr>
        <a:xfrm flipV="1">
          <a:off x="8750300" y="143680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23" name="n_1aveValue【福祉施設】&#10;一人当たり面積">
          <a:extLst>
            <a:ext uri="{FF2B5EF4-FFF2-40B4-BE49-F238E27FC236}">
              <a16:creationId xmlns:a16="http://schemas.microsoft.com/office/drawing/2014/main" id="{19600604-2650-44F6-A344-4CC9BCEB9204}"/>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4" name="n_2aveValue【福祉施設】&#10;一人当たり面積">
          <a:extLst>
            <a:ext uri="{FF2B5EF4-FFF2-40B4-BE49-F238E27FC236}">
              <a16:creationId xmlns:a16="http://schemas.microsoft.com/office/drawing/2014/main" id="{02C410E2-4C0E-4383-BD7B-B474B14A7E5F}"/>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a:extLst>
            <a:ext uri="{FF2B5EF4-FFF2-40B4-BE49-F238E27FC236}">
              <a16:creationId xmlns:a16="http://schemas.microsoft.com/office/drawing/2014/main" id="{33AEA095-5787-4438-A468-7652286E5957}"/>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33582</xdr:rowOff>
    </xdr:from>
    <xdr:ext cx="469744" cy="259045"/>
    <xdr:sp macro="" textlink="">
      <xdr:nvSpPr>
        <xdr:cNvPr id="326" name="n_1mainValue【福祉施設】&#10;一人当たり面積">
          <a:extLst>
            <a:ext uri="{FF2B5EF4-FFF2-40B4-BE49-F238E27FC236}">
              <a16:creationId xmlns:a16="http://schemas.microsoft.com/office/drawing/2014/main" id="{0A6CA66B-7503-42EC-B10B-A77614789B17}"/>
            </a:ext>
          </a:extLst>
        </xdr:cNvPr>
        <xdr:cNvSpPr txBox="1"/>
      </xdr:nvSpPr>
      <xdr:spPr>
        <a:xfrm>
          <a:off x="93917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40113</xdr:rowOff>
    </xdr:from>
    <xdr:ext cx="469744" cy="259045"/>
    <xdr:sp macro="" textlink="">
      <xdr:nvSpPr>
        <xdr:cNvPr id="327" name="n_2mainValue【福祉施設】&#10;一人当たり面積">
          <a:extLst>
            <a:ext uri="{FF2B5EF4-FFF2-40B4-BE49-F238E27FC236}">
              <a16:creationId xmlns:a16="http://schemas.microsoft.com/office/drawing/2014/main" id="{16AF48FC-703A-46EF-9CA3-F7A01C685EB0}"/>
            </a:ext>
          </a:extLst>
        </xdr:cNvPr>
        <xdr:cNvSpPr txBox="1"/>
      </xdr:nvSpPr>
      <xdr:spPr>
        <a:xfrm>
          <a:off x="8515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5BA5374D-2337-4D7C-B013-5E30253D9A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6910903A-EF9B-4AFD-B76C-D9D32FB2A6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4E263CF5-39E8-4363-AC72-407B531FF6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DE2D0313-BB2F-470D-A012-4D21458141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C808CEAC-3D34-44C8-A3FC-1C10B9458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F7C34342-A672-4B60-A546-13F5FB3305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B47EE6EE-50E3-4682-A280-59C367E4C7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3041EDB8-C7C2-4BC9-B2E9-3948E4A8A36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9CA2940-CABD-444F-96A2-02EE5C41F9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8C609DEC-D24F-4A56-A052-DD751F64BE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48870E07-91ED-4891-8C00-F8F918484B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32EC6D75-218B-4A93-BB89-FC07816BF8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E293B9C-9FD5-480B-9B51-283F21D7B2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282E717F-467C-43CA-AC19-73E24895B7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6FA59097-797F-4A7E-9FB6-95671910F1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4D2BB85E-5BD7-4BF2-97BE-7BCCA8F824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2934F375-BF37-408A-9B26-CE0A09CD69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1E57C95D-1B3B-4BD7-8F42-C6F449E9CE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9ED379CD-F732-4763-99EC-AE7A13C50E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87788F40-E667-40E6-8100-719823F070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36D35CA9-1A6A-4FAD-9528-84308AF8F1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FF6FEEB8-FBF0-47F1-8C81-A26C54C481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80B38093-0574-4279-83D7-BE3A8E2F49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F2AB73B8-D94A-448D-A656-316DBEFA7E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CF6D4F4F-6E31-4B88-B496-7D5FA78B5C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7AF199CD-C952-47C5-9A97-6E22FB2033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029F927F-6380-4456-83A9-A3D5EA853D4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A58B9205-9616-4845-94F9-1FDD31DE043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57B0BBE3-9CC1-461E-AC9E-AB0973E5DBA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936F0A04-4A9D-4745-B52D-6E5EA3BBCE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557B1B7E-3AE7-42C8-85D1-04AF3F909CE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77F794B6-E1D5-409E-9F36-1C6F9B9DD11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D15CEA4E-C54F-4D4C-9703-8DEB495BA6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BF178DFF-4279-4E76-ADFB-E02CCC91B81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DCF12FB6-C774-4125-8C24-3AE55CF6BB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A77024D9-8FC0-47BD-A1BE-F0E1761DFE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706E8734-638E-4C59-B961-5F58DF85C1F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A46F2E8D-B8F7-4967-8B5B-446477A01D4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9D68D2AB-9F67-47FA-9F76-9AA4C5998A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16FC7569-7296-43D9-B596-B570FEE593B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a:extLst>
            <a:ext uri="{FF2B5EF4-FFF2-40B4-BE49-F238E27FC236}">
              <a16:creationId xmlns:a16="http://schemas.microsoft.com/office/drawing/2014/main" id="{462FC245-2FB8-4157-BF70-44644301B8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9" name="直線コネクタ 368">
          <a:extLst>
            <a:ext uri="{FF2B5EF4-FFF2-40B4-BE49-F238E27FC236}">
              <a16:creationId xmlns:a16="http://schemas.microsoft.com/office/drawing/2014/main" id="{9082F93A-97A5-4878-AF31-768057A8D97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70" name="【一般廃棄物処理施設】&#10;有形固定資産減価償却率最小値テキスト">
          <a:extLst>
            <a:ext uri="{FF2B5EF4-FFF2-40B4-BE49-F238E27FC236}">
              <a16:creationId xmlns:a16="http://schemas.microsoft.com/office/drawing/2014/main" id="{A99D6295-E621-4EEF-8ED1-2BD2DABD987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1" name="直線コネクタ 370">
          <a:extLst>
            <a:ext uri="{FF2B5EF4-FFF2-40B4-BE49-F238E27FC236}">
              <a16:creationId xmlns:a16="http://schemas.microsoft.com/office/drawing/2014/main" id="{A8884D34-A332-4654-AB69-29644D542B5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72" name="【一般廃棄物処理施設】&#10;有形固定資産減価償却率最大値テキスト">
          <a:extLst>
            <a:ext uri="{FF2B5EF4-FFF2-40B4-BE49-F238E27FC236}">
              <a16:creationId xmlns:a16="http://schemas.microsoft.com/office/drawing/2014/main" id="{29C3BC19-C540-48B5-9429-6192653003DB}"/>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3" name="直線コネクタ 372">
          <a:extLst>
            <a:ext uri="{FF2B5EF4-FFF2-40B4-BE49-F238E27FC236}">
              <a16:creationId xmlns:a16="http://schemas.microsoft.com/office/drawing/2014/main" id="{77562A49-6AD3-4298-9068-1948A5E0A399}"/>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74" name="【一般廃棄物処理施設】&#10;有形固定資産減価償却率平均値テキスト">
          <a:extLst>
            <a:ext uri="{FF2B5EF4-FFF2-40B4-BE49-F238E27FC236}">
              <a16:creationId xmlns:a16="http://schemas.microsoft.com/office/drawing/2014/main" id="{C1958228-D7D3-47A1-AFB5-C8D32793B337}"/>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5" name="フローチャート: 判断 374">
          <a:extLst>
            <a:ext uri="{FF2B5EF4-FFF2-40B4-BE49-F238E27FC236}">
              <a16:creationId xmlns:a16="http://schemas.microsoft.com/office/drawing/2014/main" id="{323E0FE9-4216-48C8-A3AC-8C6DEEB34BDF}"/>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6" name="フローチャート: 判断 375">
          <a:extLst>
            <a:ext uri="{FF2B5EF4-FFF2-40B4-BE49-F238E27FC236}">
              <a16:creationId xmlns:a16="http://schemas.microsoft.com/office/drawing/2014/main" id="{F33FCFD5-78CA-469C-926A-E29C6D8A286B}"/>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7" name="フローチャート: 判断 376">
          <a:extLst>
            <a:ext uri="{FF2B5EF4-FFF2-40B4-BE49-F238E27FC236}">
              <a16:creationId xmlns:a16="http://schemas.microsoft.com/office/drawing/2014/main" id="{9F600427-6440-4F30-B9FC-3B49B9B5E263}"/>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8" name="フローチャート: 判断 377">
          <a:extLst>
            <a:ext uri="{FF2B5EF4-FFF2-40B4-BE49-F238E27FC236}">
              <a16:creationId xmlns:a16="http://schemas.microsoft.com/office/drawing/2014/main" id="{C528ACEE-E15D-4ED6-B1A7-1190EAE8ADFB}"/>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EBB5FFBA-A180-475E-B055-FE7AB62512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1170C14-978A-47CA-8841-C82964B575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159305D-6CCF-4050-B7A5-B09DDDE5E2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2EB0F67-90FD-4126-8A8D-79EAF81DBB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BB1A773-A4B1-4D5C-8E59-879CE3F3ED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84" name="楕円 383">
          <a:extLst>
            <a:ext uri="{FF2B5EF4-FFF2-40B4-BE49-F238E27FC236}">
              <a16:creationId xmlns:a16="http://schemas.microsoft.com/office/drawing/2014/main" id="{6FF6F8C9-6BCB-474C-9401-98CA3FCD43E9}"/>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385" name="【一般廃棄物処理施設】&#10;有形固定資産減価償却率該当値テキスト">
          <a:extLst>
            <a:ext uri="{FF2B5EF4-FFF2-40B4-BE49-F238E27FC236}">
              <a16:creationId xmlns:a16="http://schemas.microsoft.com/office/drawing/2014/main" id="{D612AB5D-27BB-436B-A14E-B1D8DBDB2DE0}"/>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23767</xdr:rowOff>
    </xdr:from>
    <xdr:to>
      <xdr:col>81</xdr:col>
      <xdr:colOff>101600</xdr:colOff>
      <xdr:row>39</xdr:row>
      <xdr:rowOff>125367</xdr:rowOff>
    </xdr:to>
    <xdr:sp macro="" textlink="">
      <xdr:nvSpPr>
        <xdr:cNvPr id="386" name="楕円 385">
          <a:extLst>
            <a:ext uri="{FF2B5EF4-FFF2-40B4-BE49-F238E27FC236}">
              <a16:creationId xmlns:a16="http://schemas.microsoft.com/office/drawing/2014/main" id="{19D979E3-9F11-4417-8EF5-6F27A63A357A}"/>
            </a:ext>
          </a:extLst>
        </xdr:cNvPr>
        <xdr:cNvSpPr/>
      </xdr:nvSpPr>
      <xdr:spPr>
        <a:xfrm>
          <a:off x="15430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39</xdr:row>
      <xdr:rowOff>74567</xdr:rowOff>
    </xdr:to>
    <xdr:cxnSp macro="">
      <xdr:nvCxnSpPr>
        <xdr:cNvPr id="387" name="直線コネクタ 386">
          <a:extLst>
            <a:ext uri="{FF2B5EF4-FFF2-40B4-BE49-F238E27FC236}">
              <a16:creationId xmlns:a16="http://schemas.microsoft.com/office/drawing/2014/main" id="{0E117088-13C8-4164-B143-24E5D649F678}"/>
            </a:ext>
          </a:extLst>
        </xdr:cNvPr>
        <xdr:cNvCxnSpPr/>
      </xdr:nvCxnSpPr>
      <xdr:spPr>
        <a:xfrm flipV="1">
          <a:off x="15481300" y="645087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388" name="楕円 387">
          <a:extLst>
            <a:ext uri="{FF2B5EF4-FFF2-40B4-BE49-F238E27FC236}">
              <a16:creationId xmlns:a16="http://schemas.microsoft.com/office/drawing/2014/main" id="{06C20475-3F9B-423A-916D-482D299CB9FC}"/>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74567</xdr:rowOff>
    </xdr:from>
    <xdr:to>
      <xdr:col>81</xdr:col>
      <xdr:colOff>50800</xdr:colOff>
      <xdr:row>39</xdr:row>
      <xdr:rowOff>100693</xdr:rowOff>
    </xdr:to>
    <xdr:cxnSp macro="">
      <xdr:nvCxnSpPr>
        <xdr:cNvPr id="389" name="直線コネクタ 388">
          <a:extLst>
            <a:ext uri="{FF2B5EF4-FFF2-40B4-BE49-F238E27FC236}">
              <a16:creationId xmlns:a16="http://schemas.microsoft.com/office/drawing/2014/main" id="{AADE141D-295A-4DD6-BE88-C8B0811E5C58}"/>
            </a:ext>
          </a:extLst>
        </xdr:cNvPr>
        <xdr:cNvCxnSpPr/>
      </xdr:nvCxnSpPr>
      <xdr:spPr>
        <a:xfrm flipV="1">
          <a:off x="14592300" y="67611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id="{C3219396-9A55-416F-872F-86C43B43B89A}"/>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91" name="n_2aveValue【一般廃棄物処理施設】&#10;有形固定資産減価償却率">
          <a:extLst>
            <a:ext uri="{FF2B5EF4-FFF2-40B4-BE49-F238E27FC236}">
              <a16:creationId xmlns:a16="http://schemas.microsoft.com/office/drawing/2014/main" id="{EFC968EA-D20A-4E05-A23B-ADCCBBCEF91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92" name="n_3aveValue【一般廃棄物処理施設】&#10;有形固定資産減価償却率">
          <a:extLst>
            <a:ext uri="{FF2B5EF4-FFF2-40B4-BE49-F238E27FC236}">
              <a16:creationId xmlns:a16="http://schemas.microsoft.com/office/drawing/2014/main" id="{D92DF5C1-4AE0-4925-8620-FB871E06CE5B}"/>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116494</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8703EA98-FF47-4904-94C9-5BF0873418BD}"/>
            </a:ext>
          </a:extLst>
        </xdr:cNvPr>
        <xdr:cNvSpPr txBox="1"/>
      </xdr:nvSpPr>
      <xdr:spPr>
        <a:xfrm>
          <a:off x="15266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394" name="n_2mainValue【一般廃棄物処理施設】&#10;有形固定資産減価償却率">
          <a:extLst>
            <a:ext uri="{FF2B5EF4-FFF2-40B4-BE49-F238E27FC236}">
              <a16:creationId xmlns:a16="http://schemas.microsoft.com/office/drawing/2014/main" id="{C3EBAD90-2859-45CC-8705-4FAD0B6D5D54}"/>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BA7DADBB-40A6-4FB3-9D76-2AFBA8DB7C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2123E1A2-1B86-4E7C-81F9-8108CBB4FA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B6D81458-45D8-42C5-8056-32CF2372AD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FCA7EF1B-9138-4583-BE16-4809203963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8F4C2F24-DA29-49D7-90F5-8AB90A9BB8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5F6513CC-3ED9-473A-BCEB-14D34FE4D7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5BD115E1-8083-4B17-B67E-0BAADEAF60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8A22B89D-A2D7-41BC-A127-2FEEFCA0D6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358563C3-7D71-4CB2-95D9-9E94934B99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7E6412A9-6DF6-4C17-B76F-2BC2A50E42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5" name="直線コネクタ 404">
          <a:extLst>
            <a:ext uri="{FF2B5EF4-FFF2-40B4-BE49-F238E27FC236}">
              <a16:creationId xmlns:a16="http://schemas.microsoft.com/office/drawing/2014/main" id="{053BDD7B-F3DB-4872-B8F9-AE9CA8D140F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6" name="テキスト ボックス 405">
          <a:extLst>
            <a:ext uri="{FF2B5EF4-FFF2-40B4-BE49-F238E27FC236}">
              <a16:creationId xmlns:a16="http://schemas.microsoft.com/office/drawing/2014/main" id="{23F34B30-BE80-42F3-93CC-714D38B9F218}"/>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id="{EE1B3774-A287-4D04-AEC1-A282ED213E3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a:extLst>
            <a:ext uri="{FF2B5EF4-FFF2-40B4-BE49-F238E27FC236}">
              <a16:creationId xmlns:a16="http://schemas.microsoft.com/office/drawing/2014/main" id="{A526E2DA-97C7-433B-A588-45C8B8C0318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9" name="直線コネクタ 408">
          <a:extLst>
            <a:ext uri="{FF2B5EF4-FFF2-40B4-BE49-F238E27FC236}">
              <a16:creationId xmlns:a16="http://schemas.microsoft.com/office/drawing/2014/main" id="{8B969787-8BE9-44E9-82C3-0447AADC0A42}"/>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0" name="テキスト ボックス 409">
          <a:extLst>
            <a:ext uri="{FF2B5EF4-FFF2-40B4-BE49-F238E27FC236}">
              <a16:creationId xmlns:a16="http://schemas.microsoft.com/office/drawing/2014/main" id="{61221D5D-7C0A-4FBA-A7D2-FA5BD59E29C6}"/>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6BA137B5-9B89-4378-91C4-353430EB25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2" name="テキスト ボックス 411">
          <a:extLst>
            <a:ext uri="{FF2B5EF4-FFF2-40B4-BE49-F238E27FC236}">
              <a16:creationId xmlns:a16="http://schemas.microsoft.com/office/drawing/2014/main" id="{C6681994-5A0F-4F7B-B387-33D391B805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a:extLst>
            <a:ext uri="{FF2B5EF4-FFF2-40B4-BE49-F238E27FC236}">
              <a16:creationId xmlns:a16="http://schemas.microsoft.com/office/drawing/2014/main" id="{F19EDFFD-834D-4F51-BE74-7E59864A26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4" name="直線コネクタ 413">
          <a:extLst>
            <a:ext uri="{FF2B5EF4-FFF2-40B4-BE49-F238E27FC236}">
              <a16:creationId xmlns:a16="http://schemas.microsoft.com/office/drawing/2014/main" id="{13D5BE4C-FDBF-420A-8F0D-773B46DB470D}"/>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5" name="【一般廃棄物処理施設】&#10;一人当たり有形固定資産（償却資産）額最小値テキスト">
          <a:extLst>
            <a:ext uri="{FF2B5EF4-FFF2-40B4-BE49-F238E27FC236}">
              <a16:creationId xmlns:a16="http://schemas.microsoft.com/office/drawing/2014/main" id="{7ED43071-A765-4D08-8022-8B5C7670A3B9}"/>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6" name="直線コネクタ 415">
          <a:extLst>
            <a:ext uri="{FF2B5EF4-FFF2-40B4-BE49-F238E27FC236}">
              <a16:creationId xmlns:a16="http://schemas.microsoft.com/office/drawing/2014/main" id="{C08D2DF5-19C7-475A-BE7E-D02D0B5C9A4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7" name="【一般廃棄物処理施設】&#10;一人当たり有形固定資産（償却資産）額最大値テキスト">
          <a:extLst>
            <a:ext uri="{FF2B5EF4-FFF2-40B4-BE49-F238E27FC236}">
              <a16:creationId xmlns:a16="http://schemas.microsoft.com/office/drawing/2014/main" id="{26F95278-2D2D-42AD-B322-9EC3A0BE024E}"/>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18" name="直線コネクタ 417">
          <a:extLst>
            <a:ext uri="{FF2B5EF4-FFF2-40B4-BE49-F238E27FC236}">
              <a16:creationId xmlns:a16="http://schemas.microsoft.com/office/drawing/2014/main" id="{2CAD62E1-C9DF-413A-9BC4-4E1C13B7D5BA}"/>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19" name="【一般廃棄物処理施設】&#10;一人当たり有形固定資産（償却資産）額平均値テキスト">
          <a:extLst>
            <a:ext uri="{FF2B5EF4-FFF2-40B4-BE49-F238E27FC236}">
              <a16:creationId xmlns:a16="http://schemas.microsoft.com/office/drawing/2014/main" id="{9C62BEF5-0830-4878-952C-B5E435EECC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20" name="フローチャート: 判断 419">
          <a:extLst>
            <a:ext uri="{FF2B5EF4-FFF2-40B4-BE49-F238E27FC236}">
              <a16:creationId xmlns:a16="http://schemas.microsoft.com/office/drawing/2014/main" id="{8D8B7127-EBE6-47E5-9B95-0F2FEE2F4BE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21" name="フローチャート: 判断 420">
          <a:extLst>
            <a:ext uri="{FF2B5EF4-FFF2-40B4-BE49-F238E27FC236}">
              <a16:creationId xmlns:a16="http://schemas.microsoft.com/office/drawing/2014/main" id="{261659C7-88B6-4ED4-863D-72927E8A5ED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22" name="フローチャート: 判断 421">
          <a:extLst>
            <a:ext uri="{FF2B5EF4-FFF2-40B4-BE49-F238E27FC236}">
              <a16:creationId xmlns:a16="http://schemas.microsoft.com/office/drawing/2014/main" id="{F4DB4F06-5E10-46E8-B1CE-4EE3CFD2FB3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23" name="フローチャート: 判断 422">
          <a:extLst>
            <a:ext uri="{FF2B5EF4-FFF2-40B4-BE49-F238E27FC236}">
              <a16:creationId xmlns:a16="http://schemas.microsoft.com/office/drawing/2014/main" id="{0D9CA927-B06D-4A06-AF57-2DF894136B7C}"/>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1842EFA-A3D6-400A-8C2E-3C9A2473DE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4C82C8D-FACF-41DC-96D5-2AEDA41833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FD83B45-6579-4669-B1F0-9838FA71E2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01B9E21-71DB-4E14-945F-3E9C7A3F56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4800F79-3C85-45E3-ABEA-0CCAEEFF70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77309</xdr:rowOff>
    </xdr:from>
    <xdr:to>
      <xdr:col>116</xdr:col>
      <xdr:colOff>114300</xdr:colOff>
      <xdr:row>41</xdr:row>
      <xdr:rowOff>7459</xdr:rowOff>
    </xdr:to>
    <xdr:sp macro="" textlink="">
      <xdr:nvSpPr>
        <xdr:cNvPr id="429" name="楕円 428">
          <a:extLst>
            <a:ext uri="{FF2B5EF4-FFF2-40B4-BE49-F238E27FC236}">
              <a16:creationId xmlns:a16="http://schemas.microsoft.com/office/drawing/2014/main" id="{0B9ACEBD-A547-4DAF-BF3B-1DD350256339}"/>
            </a:ext>
          </a:extLst>
        </xdr:cNvPr>
        <xdr:cNvSpPr/>
      </xdr:nvSpPr>
      <xdr:spPr>
        <a:xfrm>
          <a:off x="22110700" y="69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163686</xdr:rowOff>
    </xdr:from>
    <xdr:ext cx="534377" cy="259045"/>
    <xdr:sp macro="" textlink="">
      <xdr:nvSpPr>
        <xdr:cNvPr id="430" name="【一般廃棄物処理施設】&#10;一人当たり有形固定資産（償却資産）額該当値テキスト">
          <a:extLst>
            <a:ext uri="{FF2B5EF4-FFF2-40B4-BE49-F238E27FC236}">
              <a16:creationId xmlns:a16="http://schemas.microsoft.com/office/drawing/2014/main" id="{95FA2F87-27D1-48E1-BD04-3DDA0FF47E70}"/>
            </a:ext>
          </a:extLst>
        </xdr:cNvPr>
        <xdr:cNvSpPr txBox="1"/>
      </xdr:nvSpPr>
      <xdr:spPr>
        <a:xfrm>
          <a:off x="22199600" y="68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168201</xdr:rowOff>
    </xdr:from>
    <xdr:to>
      <xdr:col>112</xdr:col>
      <xdr:colOff>38100</xdr:colOff>
      <xdr:row>40</xdr:row>
      <xdr:rowOff>98351</xdr:rowOff>
    </xdr:to>
    <xdr:sp macro="" textlink="">
      <xdr:nvSpPr>
        <xdr:cNvPr id="431" name="楕円 430">
          <a:extLst>
            <a:ext uri="{FF2B5EF4-FFF2-40B4-BE49-F238E27FC236}">
              <a16:creationId xmlns:a16="http://schemas.microsoft.com/office/drawing/2014/main" id="{D649F575-0763-4507-BCF1-A60899F5BC97}"/>
            </a:ext>
          </a:extLst>
        </xdr:cNvPr>
        <xdr:cNvSpPr/>
      </xdr:nvSpPr>
      <xdr:spPr>
        <a:xfrm>
          <a:off x="21272500" y="68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47551</xdr:rowOff>
    </xdr:from>
    <xdr:to>
      <xdr:col>116</xdr:col>
      <xdr:colOff>63500</xdr:colOff>
      <xdr:row>40</xdr:row>
      <xdr:rowOff>128109</xdr:rowOff>
    </xdr:to>
    <xdr:cxnSp macro="">
      <xdr:nvCxnSpPr>
        <xdr:cNvPr id="432" name="直線コネクタ 431">
          <a:extLst>
            <a:ext uri="{FF2B5EF4-FFF2-40B4-BE49-F238E27FC236}">
              <a16:creationId xmlns:a16="http://schemas.microsoft.com/office/drawing/2014/main" id="{7A72FE44-9EF1-4384-968A-9CCFB1DDB71C}"/>
            </a:ext>
          </a:extLst>
        </xdr:cNvPr>
        <xdr:cNvCxnSpPr/>
      </xdr:nvCxnSpPr>
      <xdr:spPr>
        <a:xfrm>
          <a:off x="21323300" y="6905551"/>
          <a:ext cx="838200" cy="8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2237</xdr:rowOff>
    </xdr:from>
    <xdr:to>
      <xdr:col>107</xdr:col>
      <xdr:colOff>101600</xdr:colOff>
      <xdr:row>40</xdr:row>
      <xdr:rowOff>103837</xdr:rowOff>
    </xdr:to>
    <xdr:sp macro="" textlink="">
      <xdr:nvSpPr>
        <xdr:cNvPr id="433" name="楕円 432">
          <a:extLst>
            <a:ext uri="{FF2B5EF4-FFF2-40B4-BE49-F238E27FC236}">
              <a16:creationId xmlns:a16="http://schemas.microsoft.com/office/drawing/2014/main" id="{6EE12FA3-56D7-4BA7-9C81-F2C10ED67C10}"/>
            </a:ext>
          </a:extLst>
        </xdr:cNvPr>
        <xdr:cNvSpPr/>
      </xdr:nvSpPr>
      <xdr:spPr>
        <a:xfrm>
          <a:off x="20383500" y="68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47551</xdr:rowOff>
    </xdr:from>
    <xdr:to>
      <xdr:col>111</xdr:col>
      <xdr:colOff>177800</xdr:colOff>
      <xdr:row>40</xdr:row>
      <xdr:rowOff>53037</xdr:rowOff>
    </xdr:to>
    <xdr:cxnSp macro="">
      <xdr:nvCxnSpPr>
        <xdr:cNvPr id="434" name="直線コネクタ 433">
          <a:extLst>
            <a:ext uri="{FF2B5EF4-FFF2-40B4-BE49-F238E27FC236}">
              <a16:creationId xmlns:a16="http://schemas.microsoft.com/office/drawing/2014/main" id="{2C22E9D3-058E-45CC-B01E-30E0372E83E1}"/>
            </a:ext>
          </a:extLst>
        </xdr:cNvPr>
        <xdr:cNvCxnSpPr/>
      </xdr:nvCxnSpPr>
      <xdr:spPr>
        <a:xfrm flipV="1">
          <a:off x="20434300" y="69055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35" name="n_1aveValue【一般廃棄物処理施設】&#10;一人当たり有形固定資産（償却資産）額">
          <a:extLst>
            <a:ext uri="{FF2B5EF4-FFF2-40B4-BE49-F238E27FC236}">
              <a16:creationId xmlns:a16="http://schemas.microsoft.com/office/drawing/2014/main" id="{1D0189F9-39AF-4015-8598-5AADCF68CCAA}"/>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36" name="n_2aveValue【一般廃棄物処理施設】&#10;一人当たり有形固定資産（償却資産）額">
          <a:extLst>
            <a:ext uri="{FF2B5EF4-FFF2-40B4-BE49-F238E27FC236}">
              <a16:creationId xmlns:a16="http://schemas.microsoft.com/office/drawing/2014/main" id="{2828FF8B-6C88-41AE-8F74-4EC5D4D06B1D}"/>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37" name="n_3aveValue【一般廃棄物処理施設】&#10;一人当たり有形固定資産（償却資産）額">
          <a:extLst>
            <a:ext uri="{FF2B5EF4-FFF2-40B4-BE49-F238E27FC236}">
              <a16:creationId xmlns:a16="http://schemas.microsoft.com/office/drawing/2014/main" id="{FC879182-8326-4C08-97CB-497E82CF5BA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89478</xdr:rowOff>
    </xdr:from>
    <xdr:ext cx="534377" cy="259045"/>
    <xdr:sp macro="" textlink="">
      <xdr:nvSpPr>
        <xdr:cNvPr id="438" name="n_1mainValue【一般廃棄物処理施設】&#10;一人当たり有形固定資産（償却資産）額">
          <a:extLst>
            <a:ext uri="{FF2B5EF4-FFF2-40B4-BE49-F238E27FC236}">
              <a16:creationId xmlns:a16="http://schemas.microsoft.com/office/drawing/2014/main" id="{B25D0DC3-C873-4854-85EE-0B48336B61A6}"/>
            </a:ext>
          </a:extLst>
        </xdr:cNvPr>
        <xdr:cNvSpPr txBox="1"/>
      </xdr:nvSpPr>
      <xdr:spPr>
        <a:xfrm>
          <a:off x="21043411" y="69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94964</xdr:rowOff>
    </xdr:from>
    <xdr:ext cx="534377" cy="259045"/>
    <xdr:sp macro="" textlink="">
      <xdr:nvSpPr>
        <xdr:cNvPr id="439" name="n_2mainValue【一般廃棄物処理施設】&#10;一人当たり有形固定資産（償却資産）額">
          <a:extLst>
            <a:ext uri="{FF2B5EF4-FFF2-40B4-BE49-F238E27FC236}">
              <a16:creationId xmlns:a16="http://schemas.microsoft.com/office/drawing/2014/main" id="{5D3E2914-8F4B-4D70-876B-4C221DDCA5A5}"/>
            </a:ext>
          </a:extLst>
        </xdr:cNvPr>
        <xdr:cNvSpPr txBox="1"/>
      </xdr:nvSpPr>
      <xdr:spPr>
        <a:xfrm>
          <a:off x="20167111" y="6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07EADFC0-E5BE-48F7-B266-FFA5BE463E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CA2AEA11-BFE5-4AFC-BF2F-2B9421E46B0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8F66A47C-EE1A-4DB1-814A-79FDE0D44F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DF700AC1-05D8-400C-A23E-19DA6719D1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F6392A8E-297A-4037-AB6A-ABF59E58D3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E31FFE0C-1899-4287-A5DE-5AE6171D67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BF9A0BAA-06B6-425F-9391-DF5F40E7C2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51E68992-B6BD-40D6-8728-75BA8E36EB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F051CF38-56E3-4935-A87F-1D6BF7B27B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436E4C44-7AF0-4A8F-A59B-A0E6050CEC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a:extLst>
            <a:ext uri="{FF2B5EF4-FFF2-40B4-BE49-F238E27FC236}">
              <a16:creationId xmlns:a16="http://schemas.microsoft.com/office/drawing/2014/main" id="{73334216-ED73-4EDD-B92D-67728A6B808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1" name="テキスト ボックス 450">
          <a:extLst>
            <a:ext uri="{FF2B5EF4-FFF2-40B4-BE49-F238E27FC236}">
              <a16:creationId xmlns:a16="http://schemas.microsoft.com/office/drawing/2014/main" id="{CFFAD04C-43DA-43E7-9B6E-5E0CE45882F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a:extLst>
            <a:ext uri="{FF2B5EF4-FFF2-40B4-BE49-F238E27FC236}">
              <a16:creationId xmlns:a16="http://schemas.microsoft.com/office/drawing/2014/main" id="{874C045E-4307-4D01-A8DF-1F6EAD2987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a:extLst>
            <a:ext uri="{FF2B5EF4-FFF2-40B4-BE49-F238E27FC236}">
              <a16:creationId xmlns:a16="http://schemas.microsoft.com/office/drawing/2014/main" id="{1DDCF5CF-81AA-4E13-BD7C-96E59F868C0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a:extLst>
            <a:ext uri="{FF2B5EF4-FFF2-40B4-BE49-F238E27FC236}">
              <a16:creationId xmlns:a16="http://schemas.microsoft.com/office/drawing/2014/main" id="{E3DDC3E5-5F0A-46E2-B6B9-E542E5F5B48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a:extLst>
            <a:ext uri="{FF2B5EF4-FFF2-40B4-BE49-F238E27FC236}">
              <a16:creationId xmlns:a16="http://schemas.microsoft.com/office/drawing/2014/main" id="{A3A26A9C-37DC-4D88-96B0-F8D268D02D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a:extLst>
            <a:ext uri="{FF2B5EF4-FFF2-40B4-BE49-F238E27FC236}">
              <a16:creationId xmlns:a16="http://schemas.microsoft.com/office/drawing/2014/main" id="{AB644521-00E8-4132-A339-14794673DD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a:extLst>
            <a:ext uri="{FF2B5EF4-FFF2-40B4-BE49-F238E27FC236}">
              <a16:creationId xmlns:a16="http://schemas.microsoft.com/office/drawing/2014/main" id="{A488FFDB-C929-4BA3-9686-2A37F281F21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a:extLst>
            <a:ext uri="{FF2B5EF4-FFF2-40B4-BE49-F238E27FC236}">
              <a16:creationId xmlns:a16="http://schemas.microsoft.com/office/drawing/2014/main" id="{7C5B4FA5-2E9B-4FA2-A51A-4F3D746DD5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a:extLst>
            <a:ext uri="{FF2B5EF4-FFF2-40B4-BE49-F238E27FC236}">
              <a16:creationId xmlns:a16="http://schemas.microsoft.com/office/drawing/2014/main" id="{4CFC4E9C-70D2-4FD1-B47C-CFCF886638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a:extLst>
            <a:ext uri="{FF2B5EF4-FFF2-40B4-BE49-F238E27FC236}">
              <a16:creationId xmlns:a16="http://schemas.microsoft.com/office/drawing/2014/main" id="{A9D467AC-8888-4588-9447-E76776D8757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1" name="テキスト ボックス 460">
          <a:extLst>
            <a:ext uri="{FF2B5EF4-FFF2-40B4-BE49-F238E27FC236}">
              <a16:creationId xmlns:a16="http://schemas.microsoft.com/office/drawing/2014/main" id="{98A0D0EC-3247-4E2E-B010-0900C36A736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88D98D7E-6F99-4CD2-AA45-9CCA505704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7ACF88DC-CDD7-41EF-8548-C013C882529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EA1B77DA-7DF2-41AA-87FD-120EAA2007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65" name="直線コネクタ 464">
          <a:extLst>
            <a:ext uri="{FF2B5EF4-FFF2-40B4-BE49-F238E27FC236}">
              <a16:creationId xmlns:a16="http://schemas.microsoft.com/office/drawing/2014/main" id="{60A65F46-43A8-427D-B299-46DB22C59A9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66" name="【保健センター・保健所】&#10;有形固定資産減価償却率最小値テキスト">
          <a:extLst>
            <a:ext uri="{FF2B5EF4-FFF2-40B4-BE49-F238E27FC236}">
              <a16:creationId xmlns:a16="http://schemas.microsoft.com/office/drawing/2014/main" id="{F6388F41-E7D9-472B-87BE-6525DC559EDA}"/>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67" name="直線コネクタ 466">
          <a:extLst>
            <a:ext uri="{FF2B5EF4-FFF2-40B4-BE49-F238E27FC236}">
              <a16:creationId xmlns:a16="http://schemas.microsoft.com/office/drawing/2014/main" id="{ABF376C9-849D-4BBD-85C1-D1F926EC7D18}"/>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E962FF9C-BCC3-4577-8463-5728FBCD2D5A}"/>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69" name="直線コネクタ 468">
          <a:extLst>
            <a:ext uri="{FF2B5EF4-FFF2-40B4-BE49-F238E27FC236}">
              <a16:creationId xmlns:a16="http://schemas.microsoft.com/office/drawing/2014/main" id="{2F6A70ED-EDB8-45EC-9377-0270C75415F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863EE269-36A5-4E27-A1FE-0296C1B6CB83}"/>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1" name="フローチャート: 判断 470">
          <a:extLst>
            <a:ext uri="{FF2B5EF4-FFF2-40B4-BE49-F238E27FC236}">
              <a16:creationId xmlns:a16="http://schemas.microsoft.com/office/drawing/2014/main" id="{8323AEB8-CAAA-4950-81D5-C6AC71ED3B53}"/>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72" name="フローチャート: 判断 471">
          <a:extLst>
            <a:ext uri="{FF2B5EF4-FFF2-40B4-BE49-F238E27FC236}">
              <a16:creationId xmlns:a16="http://schemas.microsoft.com/office/drawing/2014/main" id="{04F262ED-1737-4043-A85C-75BB855C84B5}"/>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3" name="フローチャート: 判断 472">
          <a:extLst>
            <a:ext uri="{FF2B5EF4-FFF2-40B4-BE49-F238E27FC236}">
              <a16:creationId xmlns:a16="http://schemas.microsoft.com/office/drawing/2014/main" id="{ACBABB8D-851F-45E6-B0FA-1142E7BFA829}"/>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74" name="フローチャート: 判断 473">
          <a:extLst>
            <a:ext uri="{FF2B5EF4-FFF2-40B4-BE49-F238E27FC236}">
              <a16:creationId xmlns:a16="http://schemas.microsoft.com/office/drawing/2014/main" id="{3FA33872-D62C-4B3B-98C7-04D5222CCE0F}"/>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BE53B1E8-EA38-464D-B992-8BEB22986E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C4BD8E9E-1E7B-44E5-9D24-108646A8AE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F40F0EB2-939C-46AA-8260-36D7FC95CB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5847FF19-705D-4A68-A2E8-D96293AA70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9D585001-B104-4103-9C3D-73304F0C9A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80" name="楕円 479">
          <a:extLst>
            <a:ext uri="{FF2B5EF4-FFF2-40B4-BE49-F238E27FC236}">
              <a16:creationId xmlns:a16="http://schemas.microsoft.com/office/drawing/2014/main" id="{32754F06-9529-48AC-A304-0891BAB937D2}"/>
            </a:ext>
          </a:extLst>
        </xdr:cNvPr>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481" name="【保健センター・保健所】&#10;有形固定資産減価償却率該当値テキスト">
          <a:extLst>
            <a:ext uri="{FF2B5EF4-FFF2-40B4-BE49-F238E27FC236}">
              <a16:creationId xmlns:a16="http://schemas.microsoft.com/office/drawing/2014/main" id="{D1ABF5BB-15CD-43D2-AB1A-A3642D31BCB5}"/>
            </a:ext>
          </a:extLst>
        </xdr:cNvPr>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482" name="楕円 481">
          <a:extLst>
            <a:ext uri="{FF2B5EF4-FFF2-40B4-BE49-F238E27FC236}">
              <a16:creationId xmlns:a16="http://schemas.microsoft.com/office/drawing/2014/main" id="{A3CD74D8-14D7-4B68-8206-1CE8F6C3F65E}"/>
            </a:ext>
          </a:extLst>
        </xdr:cNvPr>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111034</xdr:rowOff>
    </xdr:to>
    <xdr:cxnSp macro="">
      <xdr:nvCxnSpPr>
        <xdr:cNvPr id="483" name="直線コネクタ 482">
          <a:extLst>
            <a:ext uri="{FF2B5EF4-FFF2-40B4-BE49-F238E27FC236}">
              <a16:creationId xmlns:a16="http://schemas.microsoft.com/office/drawing/2014/main" id="{E2672AC9-1448-4B75-BDE7-E3A7F8CB6C6D}"/>
            </a:ext>
          </a:extLst>
        </xdr:cNvPr>
        <xdr:cNvCxnSpPr/>
      </xdr:nvCxnSpPr>
      <xdr:spPr>
        <a:xfrm flipV="1">
          <a:off x="15481300" y="103653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484" name="楕円 483">
          <a:extLst>
            <a:ext uri="{FF2B5EF4-FFF2-40B4-BE49-F238E27FC236}">
              <a16:creationId xmlns:a16="http://schemas.microsoft.com/office/drawing/2014/main" id="{29C40FD6-A584-4512-82F5-F9D30B6F21C8}"/>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143691</xdr:rowOff>
    </xdr:to>
    <xdr:cxnSp macro="">
      <xdr:nvCxnSpPr>
        <xdr:cNvPr id="485" name="直線コネクタ 484">
          <a:extLst>
            <a:ext uri="{FF2B5EF4-FFF2-40B4-BE49-F238E27FC236}">
              <a16:creationId xmlns:a16="http://schemas.microsoft.com/office/drawing/2014/main" id="{9F5957C2-5B50-4ACC-ACCD-37C94B72C49D}"/>
            </a:ext>
          </a:extLst>
        </xdr:cNvPr>
        <xdr:cNvCxnSpPr/>
      </xdr:nvCxnSpPr>
      <xdr:spPr>
        <a:xfrm flipV="1">
          <a:off x="14592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486" name="n_1aveValue【保健センター・保健所】&#10;有形固定資産減価償却率">
          <a:extLst>
            <a:ext uri="{FF2B5EF4-FFF2-40B4-BE49-F238E27FC236}">
              <a16:creationId xmlns:a16="http://schemas.microsoft.com/office/drawing/2014/main" id="{4D3182BA-9F55-463F-940B-A28D90392258}"/>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87" name="n_2aveValue【保健センター・保健所】&#10;有形固定資産減価償却率">
          <a:extLst>
            <a:ext uri="{FF2B5EF4-FFF2-40B4-BE49-F238E27FC236}">
              <a16:creationId xmlns:a16="http://schemas.microsoft.com/office/drawing/2014/main" id="{D99120D4-B5E1-4A0D-9913-9D3A1CE8F262}"/>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88" name="n_3aveValue【保健センター・保健所】&#10;有形固定資産減価償却率">
          <a:extLst>
            <a:ext uri="{FF2B5EF4-FFF2-40B4-BE49-F238E27FC236}">
              <a16:creationId xmlns:a16="http://schemas.microsoft.com/office/drawing/2014/main" id="{051160BC-C2AD-4B2B-A5E2-D10088610F9A}"/>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152961</xdr:rowOff>
    </xdr:from>
    <xdr:ext cx="405111" cy="259045"/>
    <xdr:sp macro="" textlink="">
      <xdr:nvSpPr>
        <xdr:cNvPr id="489" name="n_1mainValue【保健センター・保健所】&#10;有形固定資産減価償却率">
          <a:extLst>
            <a:ext uri="{FF2B5EF4-FFF2-40B4-BE49-F238E27FC236}">
              <a16:creationId xmlns:a16="http://schemas.microsoft.com/office/drawing/2014/main" id="{480A6A8D-91A3-4308-8D10-B49299187443}"/>
            </a:ext>
          </a:extLst>
        </xdr:cNvPr>
        <xdr:cNvSpPr txBox="1"/>
      </xdr:nvSpPr>
      <xdr:spPr>
        <a:xfrm>
          <a:off x="15266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490" name="n_2mainValue【保健センター・保健所】&#10;有形固定資産減価償却率">
          <a:extLst>
            <a:ext uri="{FF2B5EF4-FFF2-40B4-BE49-F238E27FC236}">
              <a16:creationId xmlns:a16="http://schemas.microsoft.com/office/drawing/2014/main" id="{16CC48DF-1BC1-4EF7-B294-6262230A7D7E}"/>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6E2EB93F-46F8-4473-90D6-1EFEEF64A9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2F39FC26-97C8-4CCB-A524-303E74D396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E8627DFB-1944-4714-8B01-4735740466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BC304348-2C99-4901-9C65-75AA1A4A24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3534BDD2-3CA7-4EFF-8B5A-E0C92DFDE0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A4CC7F91-DE33-47A5-AB7F-01621BF57D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BA12B728-FCDE-4658-9247-9FAFDBE823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8803250D-5AC5-44CF-BA6D-5BA61839D8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8F843D19-4DF7-4981-9EE5-5CB582519A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8ED65170-2DFC-4967-AF15-8D603B1ABAD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1" name="直線コネクタ 500">
          <a:extLst>
            <a:ext uri="{FF2B5EF4-FFF2-40B4-BE49-F238E27FC236}">
              <a16:creationId xmlns:a16="http://schemas.microsoft.com/office/drawing/2014/main" id="{F134D70C-E124-420A-92A6-DCBDA833C10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2" name="テキスト ボックス 501">
          <a:extLst>
            <a:ext uri="{FF2B5EF4-FFF2-40B4-BE49-F238E27FC236}">
              <a16:creationId xmlns:a16="http://schemas.microsoft.com/office/drawing/2014/main" id="{D97FEE55-6A0C-4103-8AF5-A0CD552CA11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3" name="直線コネクタ 502">
          <a:extLst>
            <a:ext uri="{FF2B5EF4-FFF2-40B4-BE49-F238E27FC236}">
              <a16:creationId xmlns:a16="http://schemas.microsoft.com/office/drawing/2014/main" id="{13DDE9B3-0062-4AAE-BB8F-1F295AFE057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4" name="テキスト ボックス 503">
          <a:extLst>
            <a:ext uri="{FF2B5EF4-FFF2-40B4-BE49-F238E27FC236}">
              <a16:creationId xmlns:a16="http://schemas.microsoft.com/office/drawing/2014/main" id="{495998E9-7909-418A-8146-16814DE257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5" name="直線コネクタ 504">
          <a:extLst>
            <a:ext uri="{FF2B5EF4-FFF2-40B4-BE49-F238E27FC236}">
              <a16:creationId xmlns:a16="http://schemas.microsoft.com/office/drawing/2014/main" id="{416199CD-9D43-4536-BA92-C4F9942A678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6" name="テキスト ボックス 505">
          <a:extLst>
            <a:ext uri="{FF2B5EF4-FFF2-40B4-BE49-F238E27FC236}">
              <a16:creationId xmlns:a16="http://schemas.microsoft.com/office/drawing/2014/main" id="{94E68A60-5925-4CF5-BD45-A427A744E1B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7" name="直線コネクタ 506">
          <a:extLst>
            <a:ext uri="{FF2B5EF4-FFF2-40B4-BE49-F238E27FC236}">
              <a16:creationId xmlns:a16="http://schemas.microsoft.com/office/drawing/2014/main" id="{2ED6B367-576B-4E72-96EA-BA7A3FE2CF4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8" name="テキスト ボックス 507">
          <a:extLst>
            <a:ext uri="{FF2B5EF4-FFF2-40B4-BE49-F238E27FC236}">
              <a16:creationId xmlns:a16="http://schemas.microsoft.com/office/drawing/2014/main" id="{78184EF1-71A4-49C0-98DC-77DAC6B0482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9" name="直線コネクタ 508">
          <a:extLst>
            <a:ext uri="{FF2B5EF4-FFF2-40B4-BE49-F238E27FC236}">
              <a16:creationId xmlns:a16="http://schemas.microsoft.com/office/drawing/2014/main" id="{FDE4B5B6-9DFE-4ED7-9C47-CCBAB9DB05D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0" name="テキスト ボックス 509">
          <a:extLst>
            <a:ext uri="{FF2B5EF4-FFF2-40B4-BE49-F238E27FC236}">
              <a16:creationId xmlns:a16="http://schemas.microsoft.com/office/drawing/2014/main" id="{9B3734B6-825F-4AE5-9E8E-E5E354F2984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1" name="直線コネクタ 510">
          <a:extLst>
            <a:ext uri="{FF2B5EF4-FFF2-40B4-BE49-F238E27FC236}">
              <a16:creationId xmlns:a16="http://schemas.microsoft.com/office/drawing/2014/main" id="{34648C73-4918-4E12-943D-826CCD640B8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2" name="テキスト ボックス 511">
          <a:extLst>
            <a:ext uri="{FF2B5EF4-FFF2-40B4-BE49-F238E27FC236}">
              <a16:creationId xmlns:a16="http://schemas.microsoft.com/office/drawing/2014/main" id="{E2D1DEE3-26AA-481A-8318-498CF315FA6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0B15026D-1ED5-4DBC-9115-9210E8F135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a:extLst>
            <a:ext uri="{FF2B5EF4-FFF2-40B4-BE49-F238E27FC236}">
              <a16:creationId xmlns:a16="http://schemas.microsoft.com/office/drawing/2014/main" id="{FEC2B14C-8CF5-4CA1-AF0E-323D4B58A2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a:extLst>
            <a:ext uri="{FF2B5EF4-FFF2-40B4-BE49-F238E27FC236}">
              <a16:creationId xmlns:a16="http://schemas.microsoft.com/office/drawing/2014/main" id="{AEAF5157-6319-4D59-A307-57064DBB03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16" name="直線コネクタ 515">
          <a:extLst>
            <a:ext uri="{FF2B5EF4-FFF2-40B4-BE49-F238E27FC236}">
              <a16:creationId xmlns:a16="http://schemas.microsoft.com/office/drawing/2014/main" id="{6B32C39C-201B-4AF1-BD6F-D87FBA9FE738}"/>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17" name="【保健センター・保健所】&#10;一人当たり面積最小値テキスト">
          <a:extLst>
            <a:ext uri="{FF2B5EF4-FFF2-40B4-BE49-F238E27FC236}">
              <a16:creationId xmlns:a16="http://schemas.microsoft.com/office/drawing/2014/main" id="{51C25B48-1E23-4D9F-82DA-9527403CC0E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18" name="直線コネクタ 517">
          <a:extLst>
            <a:ext uri="{FF2B5EF4-FFF2-40B4-BE49-F238E27FC236}">
              <a16:creationId xmlns:a16="http://schemas.microsoft.com/office/drawing/2014/main" id="{25356721-172B-4313-A34A-B1FD5FA118D7}"/>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19" name="【保健センター・保健所】&#10;一人当たり面積最大値テキスト">
          <a:extLst>
            <a:ext uri="{FF2B5EF4-FFF2-40B4-BE49-F238E27FC236}">
              <a16:creationId xmlns:a16="http://schemas.microsoft.com/office/drawing/2014/main" id="{1CB95112-37AE-43DD-95D3-EE7971861F15}"/>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20" name="直線コネクタ 519">
          <a:extLst>
            <a:ext uri="{FF2B5EF4-FFF2-40B4-BE49-F238E27FC236}">
              <a16:creationId xmlns:a16="http://schemas.microsoft.com/office/drawing/2014/main" id="{599BDF9A-B820-4A2F-AB79-DF316AC7B8B7}"/>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21" name="【保健センター・保健所】&#10;一人当たり面積平均値テキスト">
          <a:extLst>
            <a:ext uri="{FF2B5EF4-FFF2-40B4-BE49-F238E27FC236}">
              <a16:creationId xmlns:a16="http://schemas.microsoft.com/office/drawing/2014/main" id="{DC7E3884-E0DA-4236-8160-8DF28669437C}"/>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22" name="フローチャート: 判断 521">
          <a:extLst>
            <a:ext uri="{FF2B5EF4-FFF2-40B4-BE49-F238E27FC236}">
              <a16:creationId xmlns:a16="http://schemas.microsoft.com/office/drawing/2014/main" id="{15C7A646-3755-43C6-9659-A08CA55013F7}"/>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23" name="フローチャート: 判断 522">
          <a:extLst>
            <a:ext uri="{FF2B5EF4-FFF2-40B4-BE49-F238E27FC236}">
              <a16:creationId xmlns:a16="http://schemas.microsoft.com/office/drawing/2014/main" id="{53E21DE3-9B08-4DE9-A1B0-4006174B747C}"/>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24" name="フローチャート: 判断 523">
          <a:extLst>
            <a:ext uri="{FF2B5EF4-FFF2-40B4-BE49-F238E27FC236}">
              <a16:creationId xmlns:a16="http://schemas.microsoft.com/office/drawing/2014/main" id="{FF607EDD-38D7-418B-AC8E-AD5A9F70FA6E}"/>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25" name="フローチャート: 判断 524">
          <a:extLst>
            <a:ext uri="{FF2B5EF4-FFF2-40B4-BE49-F238E27FC236}">
              <a16:creationId xmlns:a16="http://schemas.microsoft.com/office/drawing/2014/main" id="{D8E22321-88EF-4F49-8B3D-034A0E301DEF}"/>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FA3FC9D-2B82-4F3C-85A2-507C6DC653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D18C39FC-C9DE-4682-9128-35C7CE6DEC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AFD149E-C523-4440-B115-29C5124952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890925CE-D4F9-45D1-8E5E-E37117EBE6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98E443D-7AF3-4B19-BA4F-BAE73DE354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107587</xdr:rowOff>
    </xdr:from>
    <xdr:to>
      <xdr:col>116</xdr:col>
      <xdr:colOff>114300</xdr:colOff>
      <xdr:row>64</xdr:row>
      <xdr:rowOff>37737</xdr:rowOff>
    </xdr:to>
    <xdr:sp macro="" textlink="">
      <xdr:nvSpPr>
        <xdr:cNvPr id="531" name="楕円 530">
          <a:extLst>
            <a:ext uri="{FF2B5EF4-FFF2-40B4-BE49-F238E27FC236}">
              <a16:creationId xmlns:a16="http://schemas.microsoft.com/office/drawing/2014/main" id="{CF916D67-70AD-43AB-B04F-194F6E7FD16A}"/>
            </a:ext>
          </a:extLst>
        </xdr:cNvPr>
        <xdr:cNvSpPr/>
      </xdr:nvSpPr>
      <xdr:spPr>
        <a:xfrm>
          <a:off x="22110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2402488A-E9BF-4BC2-8506-EBC49D7EBCBB}"/>
            </a:ext>
          </a:extLst>
        </xdr:cNvPr>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107587</xdr:rowOff>
    </xdr:from>
    <xdr:to>
      <xdr:col>112</xdr:col>
      <xdr:colOff>38100</xdr:colOff>
      <xdr:row>64</xdr:row>
      <xdr:rowOff>37737</xdr:rowOff>
    </xdr:to>
    <xdr:sp macro="" textlink="">
      <xdr:nvSpPr>
        <xdr:cNvPr id="533" name="楕円 532">
          <a:extLst>
            <a:ext uri="{FF2B5EF4-FFF2-40B4-BE49-F238E27FC236}">
              <a16:creationId xmlns:a16="http://schemas.microsoft.com/office/drawing/2014/main" id="{04105D3C-3D2F-433C-A9A6-71D4F46A5262}"/>
            </a:ext>
          </a:extLst>
        </xdr:cNvPr>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158387</xdr:rowOff>
    </xdr:from>
    <xdr:to>
      <xdr:col>116</xdr:col>
      <xdr:colOff>63500</xdr:colOff>
      <xdr:row>63</xdr:row>
      <xdr:rowOff>158387</xdr:rowOff>
    </xdr:to>
    <xdr:cxnSp macro="">
      <xdr:nvCxnSpPr>
        <xdr:cNvPr id="534" name="直線コネクタ 533">
          <a:extLst>
            <a:ext uri="{FF2B5EF4-FFF2-40B4-BE49-F238E27FC236}">
              <a16:creationId xmlns:a16="http://schemas.microsoft.com/office/drawing/2014/main" id="{25A50BB9-E7AA-4E49-854F-37C93D3BF226}"/>
            </a:ext>
          </a:extLst>
        </xdr:cNvPr>
        <xdr:cNvCxnSpPr/>
      </xdr:nvCxnSpPr>
      <xdr:spPr>
        <a:xfrm>
          <a:off x="21323300" y="1095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110853</xdr:rowOff>
    </xdr:from>
    <xdr:to>
      <xdr:col>107</xdr:col>
      <xdr:colOff>101600</xdr:colOff>
      <xdr:row>64</xdr:row>
      <xdr:rowOff>41003</xdr:rowOff>
    </xdr:to>
    <xdr:sp macro="" textlink="">
      <xdr:nvSpPr>
        <xdr:cNvPr id="535" name="楕円 534">
          <a:extLst>
            <a:ext uri="{FF2B5EF4-FFF2-40B4-BE49-F238E27FC236}">
              <a16:creationId xmlns:a16="http://schemas.microsoft.com/office/drawing/2014/main" id="{29B883E6-8A1F-49CD-8C31-5A9CD8D8E0D4}"/>
            </a:ext>
          </a:extLst>
        </xdr:cNvPr>
        <xdr:cNvSpPr/>
      </xdr:nvSpPr>
      <xdr:spPr>
        <a:xfrm>
          <a:off x="20383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158387</xdr:rowOff>
    </xdr:from>
    <xdr:to>
      <xdr:col>111</xdr:col>
      <xdr:colOff>177800</xdr:colOff>
      <xdr:row>63</xdr:row>
      <xdr:rowOff>161653</xdr:rowOff>
    </xdr:to>
    <xdr:cxnSp macro="">
      <xdr:nvCxnSpPr>
        <xdr:cNvPr id="536" name="直線コネクタ 535">
          <a:extLst>
            <a:ext uri="{FF2B5EF4-FFF2-40B4-BE49-F238E27FC236}">
              <a16:creationId xmlns:a16="http://schemas.microsoft.com/office/drawing/2014/main" id="{EE229B2C-47F1-4746-9E00-AEC14C1ED241}"/>
            </a:ext>
          </a:extLst>
        </xdr:cNvPr>
        <xdr:cNvCxnSpPr/>
      </xdr:nvCxnSpPr>
      <xdr:spPr>
        <a:xfrm flipV="1">
          <a:off x="20434300" y="1095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37" name="n_1aveValue【保健センター・保健所】&#10;一人当たり面積">
          <a:extLst>
            <a:ext uri="{FF2B5EF4-FFF2-40B4-BE49-F238E27FC236}">
              <a16:creationId xmlns:a16="http://schemas.microsoft.com/office/drawing/2014/main" id="{6D6ACE6F-3225-45DA-8A6C-47EDFF71661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38" name="n_2aveValue【保健センター・保健所】&#10;一人当たり面積">
          <a:extLst>
            <a:ext uri="{FF2B5EF4-FFF2-40B4-BE49-F238E27FC236}">
              <a16:creationId xmlns:a16="http://schemas.microsoft.com/office/drawing/2014/main" id="{79B784E9-4BF9-43F2-B41C-61AF0D68F887}"/>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39" name="n_3aveValue【保健センター・保健所】&#10;一人当たり面積">
          <a:extLst>
            <a:ext uri="{FF2B5EF4-FFF2-40B4-BE49-F238E27FC236}">
              <a16:creationId xmlns:a16="http://schemas.microsoft.com/office/drawing/2014/main" id="{F905DAD7-0B8C-4EDB-868A-9C401F2BA6AD}"/>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28864</xdr:rowOff>
    </xdr:from>
    <xdr:ext cx="469744" cy="259045"/>
    <xdr:sp macro="" textlink="">
      <xdr:nvSpPr>
        <xdr:cNvPr id="540" name="n_1mainValue【保健センター・保健所】&#10;一人当たり面積">
          <a:extLst>
            <a:ext uri="{FF2B5EF4-FFF2-40B4-BE49-F238E27FC236}">
              <a16:creationId xmlns:a16="http://schemas.microsoft.com/office/drawing/2014/main" id="{216F4499-D90D-4FA7-9419-3A3162CAAE00}"/>
            </a:ext>
          </a:extLst>
        </xdr:cNvPr>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32130</xdr:rowOff>
    </xdr:from>
    <xdr:ext cx="469744" cy="259045"/>
    <xdr:sp macro="" textlink="">
      <xdr:nvSpPr>
        <xdr:cNvPr id="541" name="n_2mainValue【保健センター・保健所】&#10;一人当たり面積">
          <a:extLst>
            <a:ext uri="{FF2B5EF4-FFF2-40B4-BE49-F238E27FC236}">
              <a16:creationId xmlns:a16="http://schemas.microsoft.com/office/drawing/2014/main" id="{83AE825A-0F58-4E62-BAD0-E973BC71B947}"/>
            </a:ext>
          </a:extLst>
        </xdr:cNvPr>
        <xdr:cNvSpPr txBox="1"/>
      </xdr:nvSpPr>
      <xdr:spPr>
        <a:xfrm>
          <a:off x="20199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72494B8B-460B-4EFE-8E30-E74ECC6428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A173F8BC-043E-41E9-A851-3191F8571C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CC0111CA-E5AE-49BE-9CCF-153597F0A2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F087A0A1-7B50-447B-986D-9DEF6452D1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6BA05B64-6E98-47E6-A06E-989F155598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89DBFB10-845D-49D3-BFA5-3E6526C600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63B02B2-A79B-4B95-A3B3-4BFFE427B1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A1DE73C-2013-48DF-969F-A85C4E45CF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A05F3090-3B7E-4934-9860-B33B71E971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165106D9-D44F-4C71-BC14-CB8B004487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D5162C87-F985-46D7-A2D6-C7D01265EEB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CCEC17D0-F590-4250-84D6-1F4C8AC900C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FF2AE1AE-B878-4C9E-A689-8171B4720A4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791B8333-776B-41FB-9884-50A3F0359B6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1ADCFC50-857F-4942-B0CD-F16A098747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5F2DDFAF-F7BE-40A7-9B59-62AB35BF30E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1A9C40C0-8975-4A54-AABD-CB5AF376FC1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5DA02494-AE48-4C3A-8CDB-B3BCD6B69AC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E15DE71A-DC69-4FAB-A494-033EE825D65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67C1657B-AC50-4AD9-9D31-7A088E1ACD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F06800B1-9BF1-4913-9466-F6FEAC98647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1658CFEC-A8D2-4417-8751-40D9AC0BAA3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E9C756C5-E3BF-4B49-BBB8-165BB36927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D18FD738-F34E-4DD5-92AC-AA0EF538740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a:extLst>
            <a:ext uri="{FF2B5EF4-FFF2-40B4-BE49-F238E27FC236}">
              <a16:creationId xmlns:a16="http://schemas.microsoft.com/office/drawing/2014/main" id="{D8FBC250-DA10-47E2-8C14-E29A5153675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7" name="直線コネクタ 566">
          <a:extLst>
            <a:ext uri="{FF2B5EF4-FFF2-40B4-BE49-F238E27FC236}">
              <a16:creationId xmlns:a16="http://schemas.microsoft.com/office/drawing/2014/main" id="{65CCED43-CD7C-49B5-A52E-E72F5E6805A5}"/>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8" name="【消防施設】&#10;有形固定資産減価償却率最小値テキスト">
          <a:extLst>
            <a:ext uri="{FF2B5EF4-FFF2-40B4-BE49-F238E27FC236}">
              <a16:creationId xmlns:a16="http://schemas.microsoft.com/office/drawing/2014/main" id="{FE32370A-E083-4180-B17A-3988333DE5B7}"/>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9" name="直線コネクタ 568">
          <a:extLst>
            <a:ext uri="{FF2B5EF4-FFF2-40B4-BE49-F238E27FC236}">
              <a16:creationId xmlns:a16="http://schemas.microsoft.com/office/drawing/2014/main" id="{D27D59DC-F6BF-4DA1-AF7D-A9929BDAD705}"/>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消防施設】&#10;有形固定資産減価償却率最大値テキスト">
          <a:extLst>
            <a:ext uri="{FF2B5EF4-FFF2-40B4-BE49-F238E27FC236}">
              <a16:creationId xmlns:a16="http://schemas.microsoft.com/office/drawing/2014/main" id="{4C7BABAD-974A-4AF8-AC43-63FEF516BFD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A34C9CA2-731E-4908-8EF1-B960D17C543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72" name="【消防施設】&#10;有形固定資産減価償却率平均値テキスト">
          <a:extLst>
            <a:ext uri="{FF2B5EF4-FFF2-40B4-BE49-F238E27FC236}">
              <a16:creationId xmlns:a16="http://schemas.microsoft.com/office/drawing/2014/main" id="{C8B6E674-7EA9-412A-8576-6112811B0B37}"/>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73" name="フローチャート: 判断 572">
          <a:extLst>
            <a:ext uri="{FF2B5EF4-FFF2-40B4-BE49-F238E27FC236}">
              <a16:creationId xmlns:a16="http://schemas.microsoft.com/office/drawing/2014/main" id="{896C2B19-F88D-4851-BECB-98908798D35C}"/>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4" name="フローチャート: 判断 573">
          <a:extLst>
            <a:ext uri="{FF2B5EF4-FFF2-40B4-BE49-F238E27FC236}">
              <a16:creationId xmlns:a16="http://schemas.microsoft.com/office/drawing/2014/main" id="{155918B8-584C-49BA-8E96-DEAA4E72B5A4}"/>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5" name="フローチャート: 判断 574">
          <a:extLst>
            <a:ext uri="{FF2B5EF4-FFF2-40B4-BE49-F238E27FC236}">
              <a16:creationId xmlns:a16="http://schemas.microsoft.com/office/drawing/2014/main" id="{CF70FB22-C456-4D28-AB99-04248E9348EF}"/>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76" name="フローチャート: 判断 575">
          <a:extLst>
            <a:ext uri="{FF2B5EF4-FFF2-40B4-BE49-F238E27FC236}">
              <a16:creationId xmlns:a16="http://schemas.microsoft.com/office/drawing/2014/main" id="{A498D8D3-62CB-41E4-88F6-BC55171A46D7}"/>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5CF3116C-1F40-4BB7-9C18-3834230790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D880E979-2941-4896-8554-D1A94ECC89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92C883A9-606A-4E12-86D1-26A8673553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6C31A83A-7FBA-4A1E-9BB1-7411DA66B8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352AC13-C6EF-431C-8E16-BC4621A9D7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582" name="楕円 581">
          <a:extLst>
            <a:ext uri="{FF2B5EF4-FFF2-40B4-BE49-F238E27FC236}">
              <a16:creationId xmlns:a16="http://schemas.microsoft.com/office/drawing/2014/main" id="{5E23B313-CC2D-4735-B623-17E56435DF17}"/>
            </a:ext>
          </a:extLst>
        </xdr:cNvPr>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583" name="【消防施設】&#10;有形固定資産減価償却率該当値テキスト">
          <a:extLst>
            <a:ext uri="{FF2B5EF4-FFF2-40B4-BE49-F238E27FC236}">
              <a16:creationId xmlns:a16="http://schemas.microsoft.com/office/drawing/2014/main" id="{75653F83-D6FD-4C0F-8998-D7A52D2D86F8}"/>
            </a:ext>
          </a:extLst>
        </xdr:cNvPr>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23223</xdr:rowOff>
    </xdr:from>
    <xdr:to>
      <xdr:col>81</xdr:col>
      <xdr:colOff>101600</xdr:colOff>
      <xdr:row>81</xdr:row>
      <xdr:rowOff>124823</xdr:rowOff>
    </xdr:to>
    <xdr:sp macro="" textlink="">
      <xdr:nvSpPr>
        <xdr:cNvPr id="584" name="楕円 583">
          <a:extLst>
            <a:ext uri="{FF2B5EF4-FFF2-40B4-BE49-F238E27FC236}">
              <a16:creationId xmlns:a16="http://schemas.microsoft.com/office/drawing/2014/main" id="{F9F06552-8C84-4DE2-A70E-FE2A21B62266}"/>
            </a:ext>
          </a:extLst>
        </xdr:cNvPr>
        <xdr:cNvSpPr/>
      </xdr:nvSpPr>
      <xdr:spPr>
        <a:xfrm>
          <a:off x="15430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149134</xdr:rowOff>
    </xdr:from>
    <xdr:to>
      <xdr:col>85</xdr:col>
      <xdr:colOff>127000</xdr:colOff>
      <xdr:row>81</xdr:row>
      <xdr:rowOff>74023</xdr:rowOff>
    </xdr:to>
    <xdr:cxnSp macro="">
      <xdr:nvCxnSpPr>
        <xdr:cNvPr id="585" name="直線コネクタ 584">
          <a:extLst>
            <a:ext uri="{FF2B5EF4-FFF2-40B4-BE49-F238E27FC236}">
              <a16:creationId xmlns:a16="http://schemas.microsoft.com/office/drawing/2014/main" id="{03A4C566-7270-452F-8C95-6F3B16B306DB}"/>
            </a:ext>
          </a:extLst>
        </xdr:cNvPr>
        <xdr:cNvCxnSpPr/>
      </xdr:nvCxnSpPr>
      <xdr:spPr>
        <a:xfrm flipV="1">
          <a:off x="15481300" y="1386513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586" name="楕円 585">
          <a:extLst>
            <a:ext uri="{FF2B5EF4-FFF2-40B4-BE49-F238E27FC236}">
              <a16:creationId xmlns:a16="http://schemas.microsoft.com/office/drawing/2014/main" id="{AA4C54ED-4043-4730-9416-DF8D554807B5}"/>
            </a:ext>
          </a:extLst>
        </xdr:cNvPr>
        <xdr:cNvSpPr/>
      </xdr:nvSpPr>
      <xdr:spPr>
        <a:xfrm>
          <a:off x="14541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74023</xdr:rowOff>
    </xdr:from>
    <xdr:to>
      <xdr:col>81</xdr:col>
      <xdr:colOff>50800</xdr:colOff>
      <xdr:row>81</xdr:row>
      <xdr:rowOff>93618</xdr:rowOff>
    </xdr:to>
    <xdr:cxnSp macro="">
      <xdr:nvCxnSpPr>
        <xdr:cNvPr id="587" name="直線コネクタ 586">
          <a:extLst>
            <a:ext uri="{FF2B5EF4-FFF2-40B4-BE49-F238E27FC236}">
              <a16:creationId xmlns:a16="http://schemas.microsoft.com/office/drawing/2014/main" id="{0BD168D6-ACBD-43A6-93EA-B2640D77A878}"/>
            </a:ext>
          </a:extLst>
        </xdr:cNvPr>
        <xdr:cNvCxnSpPr/>
      </xdr:nvCxnSpPr>
      <xdr:spPr>
        <a:xfrm flipV="1">
          <a:off x="14592300" y="139614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88" name="n_1aveValue【消防施設】&#10;有形固定資産減価償却率">
          <a:extLst>
            <a:ext uri="{FF2B5EF4-FFF2-40B4-BE49-F238E27FC236}">
              <a16:creationId xmlns:a16="http://schemas.microsoft.com/office/drawing/2014/main" id="{C7874A0E-1673-47E2-B8AE-9EDACF2EDA29}"/>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89" name="n_2aveValue【消防施設】&#10;有形固定資産減価償却率">
          <a:extLst>
            <a:ext uri="{FF2B5EF4-FFF2-40B4-BE49-F238E27FC236}">
              <a16:creationId xmlns:a16="http://schemas.microsoft.com/office/drawing/2014/main" id="{94E6DFCB-D3FF-47EA-926C-814DBDF05D6F}"/>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90" name="n_3aveValue【消防施設】&#10;有形固定資産減価償却率">
          <a:extLst>
            <a:ext uri="{FF2B5EF4-FFF2-40B4-BE49-F238E27FC236}">
              <a16:creationId xmlns:a16="http://schemas.microsoft.com/office/drawing/2014/main" id="{4A12C94B-2402-493F-9030-293400525712}"/>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141350</xdr:rowOff>
    </xdr:from>
    <xdr:ext cx="405111" cy="259045"/>
    <xdr:sp macro="" textlink="">
      <xdr:nvSpPr>
        <xdr:cNvPr id="591" name="n_1mainValue【消防施設】&#10;有形固定資産減価償却率">
          <a:extLst>
            <a:ext uri="{FF2B5EF4-FFF2-40B4-BE49-F238E27FC236}">
              <a16:creationId xmlns:a16="http://schemas.microsoft.com/office/drawing/2014/main" id="{A75A095E-46A8-4EBD-A7BB-50244E534816}"/>
            </a:ext>
          </a:extLst>
        </xdr:cNvPr>
        <xdr:cNvSpPr txBox="1"/>
      </xdr:nvSpPr>
      <xdr:spPr>
        <a:xfrm>
          <a:off x="15266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160945</xdr:rowOff>
    </xdr:from>
    <xdr:ext cx="405111" cy="259045"/>
    <xdr:sp macro="" textlink="">
      <xdr:nvSpPr>
        <xdr:cNvPr id="592" name="n_2mainValue【消防施設】&#10;有形固定資産減価償却率">
          <a:extLst>
            <a:ext uri="{FF2B5EF4-FFF2-40B4-BE49-F238E27FC236}">
              <a16:creationId xmlns:a16="http://schemas.microsoft.com/office/drawing/2014/main" id="{A5EBED42-B4A5-4AF4-AC1E-03348D8DB4E8}"/>
            </a:ext>
          </a:extLst>
        </xdr:cNvPr>
        <xdr:cNvSpPr txBox="1"/>
      </xdr:nvSpPr>
      <xdr:spPr>
        <a:xfrm>
          <a:off x="14389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6EB7FCBD-D06D-429E-89C3-B8F292B2C9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1617D7F2-2CA8-435A-9F5B-B9812F2378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ED1B5A1F-5E02-4150-BC9C-8CB4BD4F5B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17FA010E-C58C-40CB-9563-74E93315E0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9C1BF3E2-5062-427F-B915-393ED85B2B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998E1CC7-37BD-4FDC-8BCD-7D7A48A0FB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FF5A22C4-138C-432B-A36D-F344E061D3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D57AE325-6CF9-4047-B8E8-8244F85B46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61A69097-D796-4E6E-9E0E-7B62059BA1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48FC862D-C552-439B-A654-751EFA9C4B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a:extLst>
            <a:ext uri="{FF2B5EF4-FFF2-40B4-BE49-F238E27FC236}">
              <a16:creationId xmlns:a16="http://schemas.microsoft.com/office/drawing/2014/main" id="{CA3F0CE0-523D-42E9-9F13-5322DEA716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a:extLst>
            <a:ext uri="{FF2B5EF4-FFF2-40B4-BE49-F238E27FC236}">
              <a16:creationId xmlns:a16="http://schemas.microsoft.com/office/drawing/2014/main" id="{5E29ED4A-FD0D-4C7A-AF56-F21FCF0BD3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a:extLst>
            <a:ext uri="{FF2B5EF4-FFF2-40B4-BE49-F238E27FC236}">
              <a16:creationId xmlns:a16="http://schemas.microsoft.com/office/drawing/2014/main" id="{3EE29C8D-3FCD-407A-B6C9-4B6362896E3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a:extLst>
            <a:ext uri="{FF2B5EF4-FFF2-40B4-BE49-F238E27FC236}">
              <a16:creationId xmlns:a16="http://schemas.microsoft.com/office/drawing/2014/main" id="{EA9DF7CA-9403-47C6-A91E-CC2EC004ED3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a:extLst>
            <a:ext uri="{FF2B5EF4-FFF2-40B4-BE49-F238E27FC236}">
              <a16:creationId xmlns:a16="http://schemas.microsoft.com/office/drawing/2014/main" id="{2E4A6CFC-8C93-4229-9DC1-93AA67C220D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a:extLst>
            <a:ext uri="{FF2B5EF4-FFF2-40B4-BE49-F238E27FC236}">
              <a16:creationId xmlns:a16="http://schemas.microsoft.com/office/drawing/2014/main" id="{626E0395-3D12-4947-A990-DAA16750F86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a:extLst>
            <a:ext uri="{FF2B5EF4-FFF2-40B4-BE49-F238E27FC236}">
              <a16:creationId xmlns:a16="http://schemas.microsoft.com/office/drawing/2014/main" id="{61179398-46CA-490C-9EC8-0A7CD1720C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a:extLst>
            <a:ext uri="{FF2B5EF4-FFF2-40B4-BE49-F238E27FC236}">
              <a16:creationId xmlns:a16="http://schemas.microsoft.com/office/drawing/2014/main" id="{B248D984-36FE-4ECF-A44D-9CE7779CFB3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a:extLst>
            <a:ext uri="{FF2B5EF4-FFF2-40B4-BE49-F238E27FC236}">
              <a16:creationId xmlns:a16="http://schemas.microsoft.com/office/drawing/2014/main" id="{AFE91A3E-D313-4372-8C58-6459216B75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a:extLst>
            <a:ext uri="{FF2B5EF4-FFF2-40B4-BE49-F238E27FC236}">
              <a16:creationId xmlns:a16="http://schemas.microsoft.com/office/drawing/2014/main" id="{97002F57-C577-4598-A205-7F20CB844E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a:extLst>
            <a:ext uri="{FF2B5EF4-FFF2-40B4-BE49-F238E27FC236}">
              <a16:creationId xmlns:a16="http://schemas.microsoft.com/office/drawing/2014/main" id="{ECCDAA9F-0170-44DA-BC71-C1987DE4F5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4" name="直線コネクタ 613">
          <a:extLst>
            <a:ext uri="{FF2B5EF4-FFF2-40B4-BE49-F238E27FC236}">
              <a16:creationId xmlns:a16="http://schemas.microsoft.com/office/drawing/2014/main" id="{2387865D-89C9-4ED7-A537-A2B2769A4506}"/>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5" name="【消防施設】&#10;一人当たり面積最小値テキスト">
          <a:extLst>
            <a:ext uri="{FF2B5EF4-FFF2-40B4-BE49-F238E27FC236}">
              <a16:creationId xmlns:a16="http://schemas.microsoft.com/office/drawing/2014/main" id="{51BE6687-F8F3-4DC6-8824-E4F9A3F0ABBF}"/>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6" name="直線コネクタ 615">
          <a:extLst>
            <a:ext uri="{FF2B5EF4-FFF2-40B4-BE49-F238E27FC236}">
              <a16:creationId xmlns:a16="http://schemas.microsoft.com/office/drawing/2014/main" id="{960EC07A-87FE-4105-BFF1-934D954105CA}"/>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7" name="【消防施設】&#10;一人当たり面積最大値テキスト">
          <a:extLst>
            <a:ext uri="{FF2B5EF4-FFF2-40B4-BE49-F238E27FC236}">
              <a16:creationId xmlns:a16="http://schemas.microsoft.com/office/drawing/2014/main" id="{0664D23B-1736-4F35-8A81-EB76B988DFCA}"/>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18" name="直線コネクタ 617">
          <a:extLst>
            <a:ext uri="{FF2B5EF4-FFF2-40B4-BE49-F238E27FC236}">
              <a16:creationId xmlns:a16="http://schemas.microsoft.com/office/drawing/2014/main" id="{57433764-CE41-47CB-91D7-BAB20FBC9348}"/>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19" name="【消防施設】&#10;一人当たり面積平均値テキスト">
          <a:extLst>
            <a:ext uri="{FF2B5EF4-FFF2-40B4-BE49-F238E27FC236}">
              <a16:creationId xmlns:a16="http://schemas.microsoft.com/office/drawing/2014/main" id="{139A54CA-8A41-44D3-8B98-4C71B890B69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20" name="フローチャート: 判断 619">
          <a:extLst>
            <a:ext uri="{FF2B5EF4-FFF2-40B4-BE49-F238E27FC236}">
              <a16:creationId xmlns:a16="http://schemas.microsoft.com/office/drawing/2014/main" id="{4F22F715-AC97-4767-B4E6-5E8155BC2BC7}"/>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21" name="フローチャート: 判断 620">
          <a:extLst>
            <a:ext uri="{FF2B5EF4-FFF2-40B4-BE49-F238E27FC236}">
              <a16:creationId xmlns:a16="http://schemas.microsoft.com/office/drawing/2014/main" id="{E1B9D3BC-9CD9-429E-A026-FDB973711222}"/>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22" name="フローチャート: 判断 621">
          <a:extLst>
            <a:ext uri="{FF2B5EF4-FFF2-40B4-BE49-F238E27FC236}">
              <a16:creationId xmlns:a16="http://schemas.microsoft.com/office/drawing/2014/main" id="{6F21642B-2DE4-44DE-A783-53326357D69B}"/>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23" name="フローチャート: 判断 622">
          <a:extLst>
            <a:ext uri="{FF2B5EF4-FFF2-40B4-BE49-F238E27FC236}">
              <a16:creationId xmlns:a16="http://schemas.microsoft.com/office/drawing/2014/main" id="{63273F58-B875-4B12-BA9F-FDC4D24C2C3E}"/>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DB08EAF2-CC59-4A60-AB40-FBFF696EA4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79A73699-0089-4DFA-AEFD-1F1B033774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941E742-223D-4A56-9E1B-30425AB41D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D20FB1AB-9894-46A1-BE2B-C0341F31E3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E787EBF-07DC-4A27-8476-2A1536F562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629" name="楕円 628">
          <a:extLst>
            <a:ext uri="{FF2B5EF4-FFF2-40B4-BE49-F238E27FC236}">
              <a16:creationId xmlns:a16="http://schemas.microsoft.com/office/drawing/2014/main" id="{FA5892A6-38D3-4598-AD90-F0F28039BAC3}"/>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630" name="【消防施設】&#10;一人当たり面積該当値テキスト">
          <a:extLst>
            <a:ext uri="{FF2B5EF4-FFF2-40B4-BE49-F238E27FC236}">
              <a16:creationId xmlns:a16="http://schemas.microsoft.com/office/drawing/2014/main" id="{8BDF5373-1BA0-4D27-8751-8E59F890B5AE}"/>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631" name="楕円 630">
          <a:extLst>
            <a:ext uri="{FF2B5EF4-FFF2-40B4-BE49-F238E27FC236}">
              <a16:creationId xmlns:a16="http://schemas.microsoft.com/office/drawing/2014/main" id="{8BE79EA9-2A06-4A4D-9D4B-7D042B38F76F}"/>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632" name="直線コネクタ 631">
          <a:extLst>
            <a:ext uri="{FF2B5EF4-FFF2-40B4-BE49-F238E27FC236}">
              <a16:creationId xmlns:a16="http://schemas.microsoft.com/office/drawing/2014/main" id="{B5B2DC8C-B629-45E4-95BB-8653B58FCDBB}"/>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633" name="楕円 632">
          <a:extLst>
            <a:ext uri="{FF2B5EF4-FFF2-40B4-BE49-F238E27FC236}">
              <a16:creationId xmlns:a16="http://schemas.microsoft.com/office/drawing/2014/main" id="{C2AD15FF-09E3-4B86-949F-BFA9650DE8FE}"/>
            </a:ext>
          </a:extLst>
        </xdr:cNvPr>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104394</xdr:rowOff>
    </xdr:to>
    <xdr:cxnSp macro="">
      <xdr:nvCxnSpPr>
        <xdr:cNvPr id="634" name="直線コネクタ 633">
          <a:extLst>
            <a:ext uri="{FF2B5EF4-FFF2-40B4-BE49-F238E27FC236}">
              <a16:creationId xmlns:a16="http://schemas.microsoft.com/office/drawing/2014/main" id="{ECEE944A-DDF8-43AC-93C8-DD5A9D9427BB}"/>
            </a:ext>
          </a:extLst>
        </xdr:cNvPr>
        <xdr:cNvCxnSpPr/>
      </xdr:nvCxnSpPr>
      <xdr:spPr>
        <a:xfrm flipV="1">
          <a:off x="20434300" y="1467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35" name="n_1aveValue【消防施設】&#10;一人当たり面積">
          <a:extLst>
            <a:ext uri="{FF2B5EF4-FFF2-40B4-BE49-F238E27FC236}">
              <a16:creationId xmlns:a16="http://schemas.microsoft.com/office/drawing/2014/main" id="{7939D4AA-46EE-404B-BA9D-D132AB168A1F}"/>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6" name="n_2aveValue【消防施設】&#10;一人当たり面積">
          <a:extLst>
            <a:ext uri="{FF2B5EF4-FFF2-40B4-BE49-F238E27FC236}">
              <a16:creationId xmlns:a16="http://schemas.microsoft.com/office/drawing/2014/main" id="{AE1488F9-177B-4244-91AA-A9DAEDF2FAE1}"/>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37" name="n_3aveValue【消防施設】&#10;一人当たり面積">
          <a:extLst>
            <a:ext uri="{FF2B5EF4-FFF2-40B4-BE49-F238E27FC236}">
              <a16:creationId xmlns:a16="http://schemas.microsoft.com/office/drawing/2014/main" id="{51998EB6-DEB4-400B-ADED-3A77DEB4DDC6}"/>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638" name="n_1mainValue【消防施設】&#10;一人当たり面積">
          <a:extLst>
            <a:ext uri="{FF2B5EF4-FFF2-40B4-BE49-F238E27FC236}">
              <a16:creationId xmlns:a16="http://schemas.microsoft.com/office/drawing/2014/main" id="{490F986D-D82E-469C-B3DF-54CA45EBD145}"/>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639" name="n_2mainValue【消防施設】&#10;一人当たり面積">
          <a:extLst>
            <a:ext uri="{FF2B5EF4-FFF2-40B4-BE49-F238E27FC236}">
              <a16:creationId xmlns:a16="http://schemas.microsoft.com/office/drawing/2014/main" id="{F60BBAC4-68BC-40E0-8697-59AA05A26197}"/>
            </a:ext>
          </a:extLst>
        </xdr:cNvPr>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7373EF2E-AB87-491F-919F-0184E07794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6108975-7FAD-47D8-9E1F-51B544E601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7DCAC98-152D-4883-AAD8-CD7F6052E07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8306DEE8-0082-4DB8-9083-D8684199B0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3B0C78EF-4D74-46AD-ABB9-9C4212F146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83A884D-17F3-41F8-91EE-5781B9601D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13DFC11-2410-4A65-B5B7-67C68FA1EB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1A53AA2F-0AFE-426B-AF76-4C7213E322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4CE81408-F3C5-4B9F-91E1-088969186B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B361A347-59ED-41F1-9F47-763D7F9A91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A1F35099-E26B-4555-B023-E23A333521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0F427C82-F8ED-48D8-BB31-1C887C5213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8717A25F-ED86-4D04-836E-5380A7D0748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F8810AF1-C466-4401-87DF-44516A0EDB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695A65CD-F167-449A-AC42-4F8F1540CB8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18F52AA9-8BC8-4020-B26B-E345CC777E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57F98BBA-FEA0-46AC-A61F-F092862A67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C0201509-EC27-4878-8CA5-B05374A68A1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431FD028-E1AC-4930-889D-E0EBE09961E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B6114ED4-9AB0-4F3F-9B1B-7AC7BD354C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388609C7-7A61-4205-A147-DFE902626AD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8D63307A-A692-417F-B117-48AE83D038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5909B731-6E65-4825-ACE6-1B3EA5109F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CCE8EECD-1E98-4294-857D-5962A31C573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97DEC166-F8A2-4263-9CF2-07F7A66B09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5" name="直線コネクタ 664">
          <a:extLst>
            <a:ext uri="{FF2B5EF4-FFF2-40B4-BE49-F238E27FC236}">
              <a16:creationId xmlns:a16="http://schemas.microsoft.com/office/drawing/2014/main" id="{F7770BB7-DCC5-448C-A777-9E008DA01897}"/>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6" name="【庁舎】&#10;有形固定資産減価償却率最小値テキスト">
          <a:extLst>
            <a:ext uri="{FF2B5EF4-FFF2-40B4-BE49-F238E27FC236}">
              <a16:creationId xmlns:a16="http://schemas.microsoft.com/office/drawing/2014/main" id="{4062BC6C-7BD6-4EFC-BBBA-D4B927E56CC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7" name="直線コネクタ 666">
          <a:extLst>
            <a:ext uri="{FF2B5EF4-FFF2-40B4-BE49-F238E27FC236}">
              <a16:creationId xmlns:a16="http://schemas.microsoft.com/office/drawing/2014/main" id="{C29CBC43-2085-488A-B7C4-852D9EFDAE8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庁舎】&#10;有形固定資産減価償却率最大値テキスト">
          <a:extLst>
            <a:ext uri="{FF2B5EF4-FFF2-40B4-BE49-F238E27FC236}">
              <a16:creationId xmlns:a16="http://schemas.microsoft.com/office/drawing/2014/main" id="{89C31C5E-1D1C-41D9-A193-509E16FCEB1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D6AADF0D-A3F5-4721-BE5D-0CC8A27BAAD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70" name="【庁舎】&#10;有形固定資産減価償却率平均値テキスト">
          <a:extLst>
            <a:ext uri="{FF2B5EF4-FFF2-40B4-BE49-F238E27FC236}">
              <a16:creationId xmlns:a16="http://schemas.microsoft.com/office/drawing/2014/main" id="{1F719AB8-9CD8-4AD1-BC73-FE213417173B}"/>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71" name="フローチャート: 判断 670">
          <a:extLst>
            <a:ext uri="{FF2B5EF4-FFF2-40B4-BE49-F238E27FC236}">
              <a16:creationId xmlns:a16="http://schemas.microsoft.com/office/drawing/2014/main" id="{7AD2EDEC-1D76-4F41-9CA8-97C9A462E653}"/>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72" name="フローチャート: 判断 671">
          <a:extLst>
            <a:ext uri="{FF2B5EF4-FFF2-40B4-BE49-F238E27FC236}">
              <a16:creationId xmlns:a16="http://schemas.microsoft.com/office/drawing/2014/main" id="{1A23AB08-52E5-45C1-9A3E-D621B3DC19D1}"/>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73" name="フローチャート: 判断 672">
          <a:extLst>
            <a:ext uri="{FF2B5EF4-FFF2-40B4-BE49-F238E27FC236}">
              <a16:creationId xmlns:a16="http://schemas.microsoft.com/office/drawing/2014/main" id="{72CEE7DC-16A7-46E6-80A7-380E0E7ED34E}"/>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74" name="フローチャート: 判断 673">
          <a:extLst>
            <a:ext uri="{FF2B5EF4-FFF2-40B4-BE49-F238E27FC236}">
              <a16:creationId xmlns:a16="http://schemas.microsoft.com/office/drawing/2014/main" id="{FC9C18C4-1248-4A9A-B164-EE443228C78D}"/>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6E3BD61-5B55-4415-B1A3-DE2DF44E4F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CC03A8B-16B2-4FE5-86FC-9B7C270997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559BBAC-3181-4A85-AC49-1902FB7373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8A1453B-6342-48F8-870D-76765EA73D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DD44576-2A42-4440-B52A-F5DE043D50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680" name="楕円 679">
          <a:extLst>
            <a:ext uri="{FF2B5EF4-FFF2-40B4-BE49-F238E27FC236}">
              <a16:creationId xmlns:a16="http://schemas.microsoft.com/office/drawing/2014/main" id="{E6CF2F6A-FB56-4221-BEC6-169F3E380F09}"/>
            </a:ext>
          </a:extLst>
        </xdr:cNvPr>
        <xdr:cNvSpPr/>
      </xdr:nvSpPr>
      <xdr:spPr>
        <a:xfrm>
          <a:off x="16268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681" name="【庁舎】&#10;有形固定資産減価償却率該当値テキスト">
          <a:extLst>
            <a:ext uri="{FF2B5EF4-FFF2-40B4-BE49-F238E27FC236}">
              <a16:creationId xmlns:a16="http://schemas.microsoft.com/office/drawing/2014/main" id="{C1A1AC79-48D3-45BA-B2C2-46FFC8DD97DD}"/>
            </a:ext>
          </a:extLst>
        </xdr:cNvPr>
        <xdr:cNvSpPr txBox="1"/>
      </xdr:nvSpPr>
      <xdr:spPr>
        <a:xfrm>
          <a:off x="16357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64588</xdr:rowOff>
    </xdr:from>
    <xdr:to>
      <xdr:col>81</xdr:col>
      <xdr:colOff>101600</xdr:colOff>
      <xdr:row>103</xdr:row>
      <xdr:rowOff>166188</xdr:rowOff>
    </xdr:to>
    <xdr:sp macro="" textlink="">
      <xdr:nvSpPr>
        <xdr:cNvPr id="682" name="楕円 681">
          <a:extLst>
            <a:ext uri="{FF2B5EF4-FFF2-40B4-BE49-F238E27FC236}">
              <a16:creationId xmlns:a16="http://schemas.microsoft.com/office/drawing/2014/main" id="{80291596-DE75-4518-9693-0EBD1E89A0A3}"/>
            </a:ext>
          </a:extLst>
        </xdr:cNvPr>
        <xdr:cNvSpPr/>
      </xdr:nvSpPr>
      <xdr:spPr>
        <a:xfrm>
          <a:off x="15430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115388</xdr:rowOff>
    </xdr:to>
    <xdr:cxnSp macro="">
      <xdr:nvCxnSpPr>
        <xdr:cNvPr id="683" name="直線コネクタ 682">
          <a:extLst>
            <a:ext uri="{FF2B5EF4-FFF2-40B4-BE49-F238E27FC236}">
              <a16:creationId xmlns:a16="http://schemas.microsoft.com/office/drawing/2014/main" id="{8AC6ACBA-6B3A-4599-A3E8-0A7FC9E29C3D}"/>
            </a:ext>
          </a:extLst>
        </xdr:cNvPr>
        <xdr:cNvCxnSpPr/>
      </xdr:nvCxnSpPr>
      <xdr:spPr>
        <a:xfrm flipV="1">
          <a:off x="15481300" y="17733918"/>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84" name="楕円 683">
          <a:extLst>
            <a:ext uri="{FF2B5EF4-FFF2-40B4-BE49-F238E27FC236}">
              <a16:creationId xmlns:a16="http://schemas.microsoft.com/office/drawing/2014/main" id="{19E0B60A-68F0-47AB-AB76-BCE624938145}"/>
            </a:ext>
          </a:extLst>
        </xdr:cNvPr>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103</xdr:row>
      <xdr:rowOff>115388</xdr:rowOff>
    </xdr:to>
    <xdr:cxnSp macro="">
      <xdr:nvCxnSpPr>
        <xdr:cNvPr id="685" name="直線コネクタ 684">
          <a:extLst>
            <a:ext uri="{FF2B5EF4-FFF2-40B4-BE49-F238E27FC236}">
              <a16:creationId xmlns:a16="http://schemas.microsoft.com/office/drawing/2014/main" id="{C95E686B-85FF-410C-A010-F39F729A7000}"/>
            </a:ext>
          </a:extLst>
        </xdr:cNvPr>
        <xdr:cNvCxnSpPr/>
      </xdr:nvCxnSpPr>
      <xdr:spPr>
        <a:xfrm>
          <a:off x="14592300" y="177616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86" name="n_1aveValue【庁舎】&#10;有形固定資産減価償却率">
          <a:extLst>
            <a:ext uri="{FF2B5EF4-FFF2-40B4-BE49-F238E27FC236}">
              <a16:creationId xmlns:a16="http://schemas.microsoft.com/office/drawing/2014/main" id="{4E0A1CF2-1B27-494D-B8D2-632AC568D6D3}"/>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87" name="n_2aveValue【庁舎】&#10;有形固定資産減価償却率">
          <a:extLst>
            <a:ext uri="{FF2B5EF4-FFF2-40B4-BE49-F238E27FC236}">
              <a16:creationId xmlns:a16="http://schemas.microsoft.com/office/drawing/2014/main" id="{5FFC4417-C5BC-4BA0-B9AE-3D1A1B7F9D3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88" name="n_3aveValue【庁舎】&#10;有形固定資産減価償却率">
          <a:extLst>
            <a:ext uri="{FF2B5EF4-FFF2-40B4-BE49-F238E27FC236}">
              <a16:creationId xmlns:a16="http://schemas.microsoft.com/office/drawing/2014/main" id="{7866C5D8-6160-48CC-8D05-FC0B98F57C96}"/>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11265</xdr:rowOff>
    </xdr:from>
    <xdr:ext cx="405111" cy="259045"/>
    <xdr:sp macro="" textlink="">
      <xdr:nvSpPr>
        <xdr:cNvPr id="689" name="n_1mainValue【庁舎】&#10;有形固定資産減価償却率">
          <a:extLst>
            <a:ext uri="{FF2B5EF4-FFF2-40B4-BE49-F238E27FC236}">
              <a16:creationId xmlns:a16="http://schemas.microsoft.com/office/drawing/2014/main" id="{36545BDD-058D-456D-99C9-F35E870B00BA}"/>
            </a:ext>
          </a:extLst>
        </xdr:cNvPr>
        <xdr:cNvSpPr txBox="1"/>
      </xdr:nvSpPr>
      <xdr:spPr>
        <a:xfrm>
          <a:off x="152660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690" name="n_2mainValue【庁舎】&#10;有形固定資産減価償却率">
          <a:extLst>
            <a:ext uri="{FF2B5EF4-FFF2-40B4-BE49-F238E27FC236}">
              <a16:creationId xmlns:a16="http://schemas.microsoft.com/office/drawing/2014/main" id="{D963C959-74AB-4EFD-930A-6C853806E6B9}"/>
            </a:ext>
          </a:extLst>
        </xdr:cNvPr>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970F0432-4F7D-4A8D-96B8-6C5EA9327D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F1011427-8B46-4440-8232-FF4AB6E12B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61AD187A-C547-46EA-8E1B-038825E31D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412E7E80-E1A6-4342-871D-BE04E77957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7F709B85-14DB-46F6-9FA3-BF0940A359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FE492898-6042-42EB-B009-888A341CED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9291EB9C-A36A-4984-9DA4-3E66E05867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48E82FE6-C297-44DF-BE70-F561D72071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D4BF1825-DCF6-4280-B0CE-B59277AB97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9A37262A-3C9E-442D-86CE-E1B9848C9C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EDB1C18E-0409-4C2B-9555-CB11424161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115B7804-8C2A-463B-9620-69F9DB7563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9D32C46F-E20D-4CE0-961B-705F4C1BF6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FC77EF94-D25F-4C89-B5D0-2954FF6EEAA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45E482CC-2519-4395-A445-CB7ED84AE27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1A88F5A9-E8E8-4B70-BE1C-82E1FF07136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371479E7-E239-4396-9930-702A4A1FF5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D3F43ADE-6C73-4C2B-B355-D06ED118CBE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46FBEE74-3119-4E74-8FC8-BD235BCAB3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FD2CC10F-A457-4DCF-9E1F-F39093BF2F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F29DA26F-4027-414E-A177-4B0709BACD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B83124D4-3B85-4754-8438-D64FD55B75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EA969784-6029-467E-A0A3-9BBDFA4B4D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14" name="直線コネクタ 713">
          <a:extLst>
            <a:ext uri="{FF2B5EF4-FFF2-40B4-BE49-F238E27FC236}">
              <a16:creationId xmlns:a16="http://schemas.microsoft.com/office/drawing/2014/main" id="{E1B6D172-35A5-490A-9530-E743AF609355}"/>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15" name="【庁舎】&#10;一人当たり面積最小値テキスト">
          <a:extLst>
            <a:ext uri="{FF2B5EF4-FFF2-40B4-BE49-F238E27FC236}">
              <a16:creationId xmlns:a16="http://schemas.microsoft.com/office/drawing/2014/main" id="{4E88030C-9545-45FB-807F-2E78E5E68B28}"/>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16" name="直線コネクタ 715">
          <a:extLst>
            <a:ext uri="{FF2B5EF4-FFF2-40B4-BE49-F238E27FC236}">
              <a16:creationId xmlns:a16="http://schemas.microsoft.com/office/drawing/2014/main" id="{515D7714-63F8-4296-899D-003A2FB01E29}"/>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17" name="【庁舎】&#10;一人当たり面積最大値テキスト">
          <a:extLst>
            <a:ext uri="{FF2B5EF4-FFF2-40B4-BE49-F238E27FC236}">
              <a16:creationId xmlns:a16="http://schemas.microsoft.com/office/drawing/2014/main" id="{FB98AB0D-CEEC-4423-B6DB-79665C74FF4B}"/>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18" name="直線コネクタ 717">
          <a:extLst>
            <a:ext uri="{FF2B5EF4-FFF2-40B4-BE49-F238E27FC236}">
              <a16:creationId xmlns:a16="http://schemas.microsoft.com/office/drawing/2014/main" id="{70200109-8CDB-400E-B6FB-74C75BD1AE03}"/>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19" name="【庁舎】&#10;一人当たり面積平均値テキスト">
          <a:extLst>
            <a:ext uri="{FF2B5EF4-FFF2-40B4-BE49-F238E27FC236}">
              <a16:creationId xmlns:a16="http://schemas.microsoft.com/office/drawing/2014/main" id="{D4BA6E31-D357-4830-9E18-152A4579FBAE}"/>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20" name="フローチャート: 判断 719">
          <a:extLst>
            <a:ext uri="{FF2B5EF4-FFF2-40B4-BE49-F238E27FC236}">
              <a16:creationId xmlns:a16="http://schemas.microsoft.com/office/drawing/2014/main" id="{C1BEA099-3F31-4C38-8E89-E3C9AF71DE22}"/>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21" name="フローチャート: 判断 720">
          <a:extLst>
            <a:ext uri="{FF2B5EF4-FFF2-40B4-BE49-F238E27FC236}">
              <a16:creationId xmlns:a16="http://schemas.microsoft.com/office/drawing/2014/main" id="{996CAAA3-C00D-4A87-A7BF-14DFEB0874CA}"/>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22" name="フローチャート: 判断 721">
          <a:extLst>
            <a:ext uri="{FF2B5EF4-FFF2-40B4-BE49-F238E27FC236}">
              <a16:creationId xmlns:a16="http://schemas.microsoft.com/office/drawing/2014/main" id="{E3FB3601-9F48-4502-99F8-9ACF3C7683CE}"/>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23" name="フローチャート: 判断 722">
          <a:extLst>
            <a:ext uri="{FF2B5EF4-FFF2-40B4-BE49-F238E27FC236}">
              <a16:creationId xmlns:a16="http://schemas.microsoft.com/office/drawing/2014/main" id="{CE57C695-D503-4E77-AAF7-6ED12E2CD2AA}"/>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BBC8B33F-5610-47DA-A14B-51B3804F0F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E54E7C0-3ADE-40E0-9BFC-17BE76C5ED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C0E7A61-F063-4D47-9986-0E546BEF35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E153CFFA-3C43-4BC7-8ABE-75D8C144EB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C08E90A-3D56-45BD-BD72-DDA9041450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29" name="楕円 728">
          <a:extLst>
            <a:ext uri="{FF2B5EF4-FFF2-40B4-BE49-F238E27FC236}">
              <a16:creationId xmlns:a16="http://schemas.microsoft.com/office/drawing/2014/main" id="{A0B4D2B3-24AC-442C-B413-3E5AA51753F1}"/>
            </a:ext>
          </a:extLst>
        </xdr:cNvPr>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108602</xdr:rowOff>
    </xdr:from>
    <xdr:ext cx="469744" cy="259045"/>
    <xdr:sp macro="" textlink="">
      <xdr:nvSpPr>
        <xdr:cNvPr id="730" name="【庁舎】&#10;一人当たり面積該当値テキスト">
          <a:extLst>
            <a:ext uri="{FF2B5EF4-FFF2-40B4-BE49-F238E27FC236}">
              <a16:creationId xmlns:a16="http://schemas.microsoft.com/office/drawing/2014/main" id="{5210ABD9-828B-41DD-AFFA-B74F319FBC02}"/>
            </a:ext>
          </a:extLst>
        </xdr:cNvPr>
        <xdr:cNvSpPr txBox="1"/>
      </xdr:nvSpPr>
      <xdr:spPr>
        <a:xfrm>
          <a:off x="22199600"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731" name="楕円 730">
          <a:extLst>
            <a:ext uri="{FF2B5EF4-FFF2-40B4-BE49-F238E27FC236}">
              <a16:creationId xmlns:a16="http://schemas.microsoft.com/office/drawing/2014/main" id="{8998D727-4E76-4700-B8F1-954663BAC8A3}"/>
            </a:ext>
          </a:extLst>
        </xdr:cNvPr>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13336</xdr:rowOff>
    </xdr:to>
    <xdr:cxnSp macro="">
      <xdr:nvCxnSpPr>
        <xdr:cNvPr id="732" name="直線コネクタ 731">
          <a:extLst>
            <a:ext uri="{FF2B5EF4-FFF2-40B4-BE49-F238E27FC236}">
              <a16:creationId xmlns:a16="http://schemas.microsoft.com/office/drawing/2014/main" id="{23D2FB52-6D41-4BBC-89F7-58F3D655F1B6}"/>
            </a:ext>
          </a:extLst>
        </xdr:cNvPr>
        <xdr:cNvCxnSpPr/>
      </xdr:nvCxnSpPr>
      <xdr:spPr>
        <a:xfrm flipV="1">
          <a:off x="21323300" y="183546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137795</xdr:rowOff>
    </xdr:from>
    <xdr:to>
      <xdr:col>107</xdr:col>
      <xdr:colOff>101600</xdr:colOff>
      <xdr:row>107</xdr:row>
      <xdr:rowOff>67945</xdr:rowOff>
    </xdr:to>
    <xdr:sp macro="" textlink="">
      <xdr:nvSpPr>
        <xdr:cNvPr id="733" name="楕円 732">
          <a:extLst>
            <a:ext uri="{FF2B5EF4-FFF2-40B4-BE49-F238E27FC236}">
              <a16:creationId xmlns:a16="http://schemas.microsoft.com/office/drawing/2014/main" id="{66689327-52DF-45BA-9E6D-3BEFC73E883A}"/>
            </a:ext>
          </a:extLst>
        </xdr:cNvPr>
        <xdr:cNvSpPr/>
      </xdr:nvSpPr>
      <xdr:spPr>
        <a:xfrm>
          <a:off x="2038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17145</xdr:rowOff>
    </xdr:to>
    <xdr:cxnSp macro="">
      <xdr:nvCxnSpPr>
        <xdr:cNvPr id="734" name="直線コネクタ 733">
          <a:extLst>
            <a:ext uri="{FF2B5EF4-FFF2-40B4-BE49-F238E27FC236}">
              <a16:creationId xmlns:a16="http://schemas.microsoft.com/office/drawing/2014/main" id="{B4846AFD-0037-4138-A261-62DBD36C7FC3}"/>
            </a:ext>
          </a:extLst>
        </xdr:cNvPr>
        <xdr:cNvCxnSpPr/>
      </xdr:nvCxnSpPr>
      <xdr:spPr>
        <a:xfrm flipV="1">
          <a:off x="20434300" y="1835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35" name="n_1aveValue【庁舎】&#10;一人当たり面積">
          <a:extLst>
            <a:ext uri="{FF2B5EF4-FFF2-40B4-BE49-F238E27FC236}">
              <a16:creationId xmlns:a16="http://schemas.microsoft.com/office/drawing/2014/main" id="{25FD01A0-BB18-429E-9C02-4EAEBC77BDF1}"/>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36" name="n_2aveValue【庁舎】&#10;一人当たり面積">
          <a:extLst>
            <a:ext uri="{FF2B5EF4-FFF2-40B4-BE49-F238E27FC236}">
              <a16:creationId xmlns:a16="http://schemas.microsoft.com/office/drawing/2014/main" id="{7736D4CC-A8C4-47A2-B659-60E3D7FFE68B}"/>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37" name="n_3aveValue【庁舎】&#10;一人当たり面積">
          <a:extLst>
            <a:ext uri="{FF2B5EF4-FFF2-40B4-BE49-F238E27FC236}">
              <a16:creationId xmlns:a16="http://schemas.microsoft.com/office/drawing/2014/main" id="{9F26E6C1-52CA-4B3B-99EE-45B4B54249C4}"/>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738" name="n_1mainValue【庁舎】&#10;一人当たり面積">
          <a:extLst>
            <a:ext uri="{FF2B5EF4-FFF2-40B4-BE49-F238E27FC236}">
              <a16:creationId xmlns:a16="http://schemas.microsoft.com/office/drawing/2014/main" id="{C94389E0-85FC-4807-89CA-C703A4397999}"/>
            </a:ext>
          </a:extLst>
        </xdr:cNvPr>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59072</xdr:rowOff>
    </xdr:from>
    <xdr:ext cx="469744" cy="259045"/>
    <xdr:sp macro="" textlink="">
      <xdr:nvSpPr>
        <xdr:cNvPr id="739" name="n_2mainValue【庁舎】&#10;一人当たり面積">
          <a:extLst>
            <a:ext uri="{FF2B5EF4-FFF2-40B4-BE49-F238E27FC236}">
              <a16:creationId xmlns:a16="http://schemas.microsoft.com/office/drawing/2014/main" id="{E9AC6FFB-D894-4163-820F-7134CBE8A96C}"/>
            </a:ext>
          </a:extLst>
        </xdr:cNvPr>
        <xdr:cNvSpPr txBox="1"/>
      </xdr:nvSpPr>
      <xdr:spPr>
        <a:xfrm>
          <a:off x="20199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B0182893-EBC3-41B5-BFA0-B3F8F8E97A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992405-FF72-4C07-91D5-35D9F716F3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C452B07F-9E51-4E40-8147-A7D9FA2816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多くの施設が水準以上となっている。特に図書館、福祉施設、消防施設は平均水準と比較し大幅に高い数値となっている。公共施設等総合管理計画、公共施設個別施設計画等に基づき、引き続き資産の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前年度と変化はなかったが、類似団体と比較し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ポイント低い数値となった。今後も町税収納向上計画に基づく収納対策強化、未利用財産の売り払い等による自主財源の確保に努め、財政基盤の強化に努める。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％上昇し、過去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高い数値となった。この要因として、公債費、維持補修費、特別会計及び組合に対する繰出金が増加したこと、普通建設事業等臨時的な経費が少なかったことが上げられる。今後はより一層の自主財源の確保、義務的経費の削減を図り、経常収支比率の引き下げに努め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33338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55325"/>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63</xdr:row>
      <xdr:rowOff>53975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527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122872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1750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175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類似団体と比較すると低い数値となっており、かなり良好な数値を維持しているが、上昇傾向にある。引き続き大幅な増額とならないよう注視していく。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133958</xdr:rowOff>
    </xdr:from>
    <xdr:to>
      <xdr:col>23</xdr:col>
      <xdr:colOff>133350</xdr:colOff>
      <xdr:row>79</xdr:row>
      <xdr:rowOff>138088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678508"/>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129832</xdr:rowOff>
    </xdr:from>
    <xdr:to>
      <xdr:col>19</xdr:col>
      <xdr:colOff>133350</xdr:colOff>
      <xdr:row>79</xdr:row>
      <xdr:rowOff>133958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674382"/>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129143</xdr:rowOff>
    </xdr:from>
    <xdr:to>
      <xdr:col>15</xdr:col>
      <xdr:colOff>82550</xdr:colOff>
      <xdr:row>79</xdr:row>
      <xdr:rowOff>129832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673693"/>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121024</xdr:rowOff>
    </xdr:from>
    <xdr:to>
      <xdr:col>11</xdr:col>
      <xdr:colOff>31750</xdr:colOff>
      <xdr:row>79</xdr:row>
      <xdr:rowOff>129143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65574"/>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87288</xdr:rowOff>
    </xdr:from>
    <xdr:to>
      <xdr:col>23</xdr:col>
      <xdr:colOff>184150</xdr:colOff>
      <xdr:row>80</xdr:row>
      <xdr:rowOff>17438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8565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83158</xdr:rowOff>
    </xdr:from>
    <xdr:to>
      <xdr:col>19</xdr:col>
      <xdr:colOff>184150</xdr:colOff>
      <xdr:row>80</xdr:row>
      <xdr:rowOff>13308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23485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39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79032</xdr:rowOff>
    </xdr:from>
    <xdr:to>
      <xdr:col>15</xdr:col>
      <xdr:colOff>133350</xdr:colOff>
      <xdr:row>80</xdr:row>
      <xdr:rowOff>9182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19359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3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78343</xdr:rowOff>
    </xdr:from>
    <xdr:to>
      <xdr:col>11</xdr:col>
      <xdr:colOff>82550</xdr:colOff>
      <xdr:row>80</xdr:row>
      <xdr:rowOff>8493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18670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39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70224</xdr:rowOff>
    </xdr:from>
    <xdr:to>
      <xdr:col>7</xdr:col>
      <xdr:colOff>31750</xdr:colOff>
      <xdr:row>80</xdr:row>
      <xdr:rowOff>374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38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ポイントであり、前年度と比較し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ポイントの減少、類似団体と比較すると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ポイント低い数値である。本町の給与水準は低いことを意味しており、適正な給与水準の維持に努める。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452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本町の職員数については、定員適正化計画等により人員の削減に重点を置いていたため、類似団体と比較し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ポイント低い水準となっており、職員数の適正化を検討する必要がある。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61595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170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44359</xdr:rowOff>
    </xdr:from>
    <xdr:to>
      <xdr:col>77</xdr:col>
      <xdr:colOff>44450</xdr:colOff>
      <xdr:row>60</xdr:row>
      <xdr:rowOff>54701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13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40912</xdr:rowOff>
    </xdr:from>
    <xdr:to>
      <xdr:col>72</xdr:col>
      <xdr:colOff>203200</xdr:colOff>
      <xdr:row>60</xdr:row>
      <xdr:rowOff>44359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79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40912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344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165009</xdr:rowOff>
    </xdr:from>
    <xdr:to>
      <xdr:col>73</xdr:col>
      <xdr:colOff>44450</xdr:colOff>
      <xdr:row>60</xdr:row>
      <xdr:rowOff>95159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161562</xdr:rowOff>
    </xdr:from>
    <xdr:to>
      <xdr:col>68</xdr:col>
      <xdr:colOff>203200</xdr:colOff>
      <xdr:row>60</xdr:row>
      <xdr:rowOff>91712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年度から上昇傾向にあり、前年度と比較し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増加した理由は、元利償還金の増加、事業費補正に算入された公債費が減少したことによる。今後は今まで以上に国県補助金等を極力活用し、起債に大きく頼ることない財政運営を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49784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4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163322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0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115062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95758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％と前年度と比較し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％減少した。主な要因として、地方債の残高の減少（△</a:t>
          </a:r>
          <a:r>
            <a:rPr kumimoji="1" lang="en-US" altLang="ja-JP" sz="1300">
              <a:latin typeface="ＭＳ Ｐゴシック" panose="020B0600070205080204" pitchFamily="50" charset="-128"/>
              <a:ea typeface="ＭＳ Ｐゴシック" panose="020B0600070205080204" pitchFamily="50" charset="-128"/>
            </a:rPr>
            <a:t>272,470</a:t>
          </a:r>
          <a:r>
            <a:rPr kumimoji="1" lang="ja-JP" altLang="en-US" sz="1300">
              <a:latin typeface="ＭＳ Ｐゴシック" panose="020B0600070205080204" pitchFamily="50" charset="-128"/>
              <a:ea typeface="ＭＳ Ｐゴシック" panose="020B0600070205080204" pitchFamily="50" charset="-128"/>
            </a:rPr>
            <a:t>千円）、公営企業債等繰入見込額の減少（△</a:t>
          </a:r>
          <a:r>
            <a:rPr kumimoji="1" lang="en-US" altLang="ja-JP" sz="1300">
              <a:latin typeface="ＭＳ Ｐゴシック" panose="020B0600070205080204" pitchFamily="50" charset="-128"/>
              <a:ea typeface="ＭＳ Ｐゴシック" panose="020B0600070205080204" pitchFamily="50" charset="-128"/>
            </a:rPr>
            <a:t>14,954</a:t>
          </a:r>
          <a:r>
            <a:rPr kumimoji="1" lang="ja-JP" altLang="en-US" sz="1300">
              <a:latin typeface="ＭＳ Ｐゴシック" panose="020B0600070205080204" pitchFamily="50" charset="-128"/>
              <a:ea typeface="ＭＳ Ｐゴシック" panose="020B0600070205080204" pitchFamily="50" charset="-128"/>
            </a:rPr>
            <a:t>千円）等が上げられるが、類似団体と比較すると以前として高い水準にある。引き続き起債の発行等には注意をしていく必要がある。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125004</xdr:rowOff>
    </xdr:from>
    <xdr:to>
      <xdr:col>81</xdr:col>
      <xdr:colOff>44450</xdr:colOff>
      <xdr:row>16</xdr:row>
      <xdr:rowOff>135346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86820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123855</xdr:rowOff>
    </xdr:from>
    <xdr:to>
      <xdr:col>77</xdr:col>
      <xdr:colOff>44450</xdr:colOff>
      <xdr:row>16</xdr:row>
      <xdr:rowOff>135346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86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123855</xdr:rowOff>
    </xdr:from>
    <xdr:to>
      <xdr:col>72</xdr:col>
      <xdr:colOff>203200</xdr:colOff>
      <xdr:row>16</xdr:row>
      <xdr:rowOff>142240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6705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16</xdr:row>
      <xdr:rowOff>165221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88544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74204</xdr:rowOff>
    </xdr:from>
    <xdr:to>
      <xdr:col>81</xdr:col>
      <xdr:colOff>95250</xdr:colOff>
      <xdr:row>17</xdr:row>
      <xdr:rowOff>4354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46281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8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84546</xdr:rowOff>
    </xdr:from>
    <xdr:to>
      <xdr:col>77</xdr:col>
      <xdr:colOff>95250</xdr:colOff>
      <xdr:row>17</xdr:row>
      <xdr:rowOff>14696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170923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1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73055</xdr:rowOff>
    </xdr:from>
    <xdr:to>
      <xdr:col>73</xdr:col>
      <xdr:colOff>44450</xdr:colOff>
      <xdr:row>17</xdr:row>
      <xdr:rowOff>3205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159432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114421</xdr:rowOff>
    </xdr:from>
    <xdr:to>
      <xdr:col>64</xdr:col>
      <xdr:colOff>152400</xdr:colOff>
      <xdr:row>17</xdr:row>
      <xdr:rowOff>44571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29348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4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年度の人件費については、職員数の減少等により、前年度と比較して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％減少したものの、類似団体と比較し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％高い数値となった。今後も事務の効率化、時間外手当ての抑制に取り組むなどして、人件費の抑制に努めていく必要がある。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年度の物件費は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％減少、類似団体と比較すると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％低い数値となり、良好な数値といえる。しかし、委託料等が増加しており、今後も同水準を維持していくよう努める必要がある。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2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100330</xdr:rowOff>
    </xdr:from>
    <xdr:to>
      <xdr:col>78</xdr:col>
      <xdr:colOff>69850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9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49530</xdr:rowOff>
    </xdr:from>
    <xdr:to>
      <xdr:col>78</xdr:col>
      <xdr:colOff>120650</xdr:colOff>
      <xdr:row>13</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4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年度の扶助費については、歳出金額では減少したものの、充当一般財源増加により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％上昇した。今後も適正な事業を見極め、財政状況を圧迫することがないよう努めていく。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95250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％上昇し、類似団体と比較すると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高い数値となった。この要因のひとつとして、繰出金の増加が上げられる。今後は特別会計事業へ事務事業の合理化等を働きかけ、税収や使用料等を主な財源とし一般会計の負担額を減らしていくよう努め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85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60325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8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58</xdr:row>
      <xdr:rowOff>60325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91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年度の補助費等は前年度と比較し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％上昇し、また類似団体と比較し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高い数値となった。この要因は一部事務組合への負担金が大きく割合を占めているため、今後は一部事務組合への事務効率化等の働きかけや各種団体への補助金の見直し等により数値の下降を目指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23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36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165862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年度の公債費については、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％増加し、また類似団体と比較すると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％高い数値となった。これは臨時財政対策債の元金償還開始等によるものであり、今後も上昇する見込みである。引き続き、起債に大きく頼ることのない財政運営に努めていく必要がある。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168911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年度については、扶助費、補助費等の経常収支比率が増加したため、前年度と比較し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％上昇し、類似団体と比較すると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％高い数値となった。今後も国支出金、県支出金等各種補助金を極力活用し、一般財源の抑制に努め、経常収支比率の抑制に努めていく必要がある。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086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44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133918</xdr:rowOff>
    </xdr:from>
    <xdr:to>
      <xdr:col>29</xdr:col>
      <xdr:colOff>127000</xdr:colOff>
      <xdr:row>17</xdr:row>
      <xdr:rowOff>136841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96193"/>
          <a:ext cx="6477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121617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83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133918</xdr:rowOff>
    </xdr:from>
    <xdr:to>
      <xdr:col>26</xdr:col>
      <xdr:colOff>50800</xdr:colOff>
      <xdr:row>17</xdr:row>
      <xdr:rowOff>165693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6193"/>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165693</xdr:rowOff>
    </xdr:from>
    <xdr:to>
      <xdr:col>22</xdr:col>
      <xdr:colOff>114300</xdr:colOff>
      <xdr:row>18</xdr:row>
      <xdr:rowOff>4563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7968"/>
          <a:ext cx="698500" cy="1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4563</xdr:rowOff>
    </xdr:from>
    <xdr:to>
      <xdr:col>18</xdr:col>
      <xdr:colOff>177800</xdr:colOff>
      <xdr:row>18</xdr:row>
      <xdr:rowOff>20369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8288"/>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86041</xdr:rowOff>
    </xdr:from>
    <xdr:to>
      <xdr:col>29</xdr:col>
      <xdr:colOff>177800</xdr:colOff>
      <xdr:row>18</xdr:row>
      <xdr:rowOff>16191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102568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83118</xdr:rowOff>
    </xdr:from>
    <xdr:to>
      <xdr:col>26</xdr:col>
      <xdr:colOff>101600</xdr:colOff>
      <xdr:row>18</xdr:row>
      <xdr:rowOff>13268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23445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4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114893</xdr:rowOff>
    </xdr:from>
    <xdr:to>
      <xdr:col>22</xdr:col>
      <xdr:colOff>165100</xdr:colOff>
      <xdr:row>18</xdr:row>
      <xdr:rowOff>45043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4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125213</xdr:rowOff>
    </xdr:from>
    <xdr:to>
      <xdr:col>19</xdr:col>
      <xdr:colOff>38100</xdr:colOff>
      <xdr:row>18</xdr:row>
      <xdr:rowOff>55363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141019</xdr:rowOff>
    </xdr:from>
    <xdr:to>
      <xdr:col>15</xdr:col>
      <xdr:colOff>101600</xdr:colOff>
      <xdr:row>18</xdr:row>
      <xdr:rowOff>71169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55946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244043</xdr:rowOff>
    </xdr:from>
    <xdr:to>
      <xdr:col>29</xdr:col>
      <xdr:colOff>127000</xdr:colOff>
      <xdr:row>35</xdr:row>
      <xdr:rowOff>289273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54393"/>
          <a:ext cx="6477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228820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39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289273</xdr:rowOff>
    </xdr:from>
    <xdr:to>
      <xdr:col>26</xdr:col>
      <xdr:colOff>50800</xdr:colOff>
      <xdr:row>35</xdr:row>
      <xdr:rowOff>339141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99623"/>
          <a:ext cx="698500" cy="4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339141</xdr:rowOff>
    </xdr:from>
    <xdr:to>
      <xdr:col>22</xdr:col>
      <xdr:colOff>114300</xdr:colOff>
      <xdr:row>36</xdr:row>
      <xdr:rowOff>21485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49491"/>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21485</xdr:rowOff>
    </xdr:from>
    <xdr:to>
      <xdr:col>18</xdr:col>
      <xdr:colOff>177800</xdr:colOff>
      <xdr:row>36</xdr:row>
      <xdr:rowOff>34515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4735"/>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193243</xdr:rowOff>
    </xdr:from>
    <xdr:to>
      <xdr:col>29</xdr:col>
      <xdr:colOff>177800</xdr:colOff>
      <xdr:row>35</xdr:row>
      <xdr:rowOff>294843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0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38320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4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238473</xdr:rowOff>
    </xdr:from>
    <xdr:to>
      <xdr:col>26</xdr:col>
      <xdr:colOff>101600</xdr:colOff>
      <xdr:row>35</xdr:row>
      <xdr:rowOff>340073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324850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288341</xdr:rowOff>
    </xdr:from>
    <xdr:to>
      <xdr:col>22</xdr:col>
      <xdr:colOff>165100</xdr:colOff>
      <xdr:row>36</xdr:row>
      <xdr:rowOff>47041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313585</xdr:rowOff>
    </xdr:from>
    <xdr:to>
      <xdr:col>19</xdr:col>
      <xdr:colOff>38100</xdr:colOff>
      <xdr:row>36</xdr:row>
      <xdr:rowOff>72285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57062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326615</xdr:rowOff>
    </xdr:from>
    <xdr:to>
      <xdr:col>15</xdr:col>
      <xdr:colOff>101600</xdr:colOff>
      <xdr:row>36</xdr:row>
      <xdr:rowOff>85315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70092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97442</xdr:rowOff>
    </xdr:from>
    <xdr:to>
      <xdr:col>24</xdr:col>
      <xdr:colOff>63500</xdr:colOff>
      <xdr:row>36</xdr:row>
      <xdr:rowOff>105835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9642"/>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105835</xdr:rowOff>
    </xdr:from>
    <xdr:to>
      <xdr:col>19</xdr:col>
      <xdr:colOff>177800</xdr:colOff>
      <xdr:row>36</xdr:row>
      <xdr:rowOff>136320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8035"/>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129707</xdr:rowOff>
    </xdr:from>
    <xdr:to>
      <xdr:col>15</xdr:col>
      <xdr:colOff>50800</xdr:colOff>
      <xdr:row>36</xdr:row>
      <xdr:rowOff>136320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01907"/>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129707</xdr:rowOff>
    </xdr:from>
    <xdr:to>
      <xdr:col>10</xdr:col>
      <xdr:colOff>114300</xdr:colOff>
      <xdr:row>36</xdr:row>
      <xdr:rowOff>133887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1907"/>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46642</xdr:rowOff>
    </xdr:from>
    <xdr:to>
      <xdr:col>24</xdr:col>
      <xdr:colOff>114300</xdr:colOff>
      <xdr:row>36</xdr:row>
      <xdr:rowOff>148242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25069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55035</xdr:rowOff>
    </xdr:from>
    <xdr:to>
      <xdr:col>20</xdr:col>
      <xdr:colOff>38100</xdr:colOff>
      <xdr:row>36</xdr:row>
      <xdr:rowOff>156635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147762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85520</xdr:rowOff>
    </xdr:from>
    <xdr:to>
      <xdr:col>15</xdr:col>
      <xdr:colOff>101600</xdr:colOff>
      <xdr:row>37</xdr:row>
      <xdr:rowOff>15670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6797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78907</xdr:rowOff>
    </xdr:from>
    <xdr:to>
      <xdr:col>10</xdr:col>
      <xdr:colOff>165100</xdr:colOff>
      <xdr:row>37</xdr:row>
      <xdr:rowOff>9057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4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83087</xdr:rowOff>
    </xdr:from>
    <xdr:to>
      <xdr:col>6</xdr:col>
      <xdr:colOff>38100</xdr:colOff>
      <xdr:row>37</xdr:row>
      <xdr:rowOff>13237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160937</xdr:rowOff>
    </xdr:from>
    <xdr:to>
      <xdr:col>24</xdr:col>
      <xdr:colOff>63500</xdr:colOff>
      <xdr:row>58</xdr:row>
      <xdr:rowOff>161502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105037"/>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159206</xdr:rowOff>
    </xdr:from>
    <xdr:to>
      <xdr:col>19</xdr:col>
      <xdr:colOff>177800</xdr:colOff>
      <xdr:row>58</xdr:row>
      <xdr:rowOff>160937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103306"/>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158534</xdr:rowOff>
    </xdr:from>
    <xdr:to>
      <xdr:col>15</xdr:col>
      <xdr:colOff>50800</xdr:colOff>
      <xdr:row>58</xdr:row>
      <xdr:rowOff>159206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10263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158534</xdr:rowOff>
    </xdr:from>
    <xdr:to>
      <xdr:col>10</xdr:col>
      <xdr:colOff>114300</xdr:colOff>
      <xdr:row>58</xdr:row>
      <xdr:rowOff>163647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102634"/>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110702</xdr:rowOff>
    </xdr:from>
    <xdr:to>
      <xdr:col>24</xdr:col>
      <xdr:colOff>114300</xdr:colOff>
      <xdr:row>59</xdr:row>
      <xdr:rowOff>40852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25629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110137</xdr:rowOff>
    </xdr:from>
    <xdr:to>
      <xdr:col>20</xdr:col>
      <xdr:colOff>38100</xdr:colOff>
      <xdr:row>59</xdr:row>
      <xdr:rowOff>40287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31414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108406</xdr:rowOff>
    </xdr:from>
    <xdr:to>
      <xdr:col>15</xdr:col>
      <xdr:colOff>101600</xdr:colOff>
      <xdr:row>59</xdr:row>
      <xdr:rowOff>38556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29683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107734</xdr:rowOff>
    </xdr:from>
    <xdr:to>
      <xdr:col>10</xdr:col>
      <xdr:colOff>165100</xdr:colOff>
      <xdr:row>59</xdr:row>
      <xdr:rowOff>37884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29011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112847</xdr:rowOff>
    </xdr:from>
    <xdr:to>
      <xdr:col>6</xdr:col>
      <xdr:colOff>38100</xdr:colOff>
      <xdr:row>59</xdr:row>
      <xdr:rowOff>42997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34124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78511</xdr:rowOff>
    </xdr:from>
    <xdr:to>
      <xdr:col>24</xdr:col>
      <xdr:colOff>63500</xdr:colOff>
      <xdr:row>79</xdr:row>
      <xdr:rowOff>9017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51611"/>
          <a:ext cx="8382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9017</xdr:rowOff>
    </xdr:from>
    <xdr:to>
      <xdr:col>19</xdr:col>
      <xdr:colOff>177800</xdr:colOff>
      <xdr:row>79</xdr:row>
      <xdr:rowOff>12522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5356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11912</xdr:rowOff>
    </xdr:from>
    <xdr:to>
      <xdr:col>15</xdr:col>
      <xdr:colOff>50800</xdr:colOff>
      <xdr:row>79</xdr:row>
      <xdr:rowOff>12522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5646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10618</xdr:rowOff>
    </xdr:from>
    <xdr:to>
      <xdr:col>10</xdr:col>
      <xdr:colOff>114300</xdr:colOff>
      <xdr:row>79</xdr:row>
      <xdr:rowOff>11912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55168"/>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27711</xdr:rowOff>
    </xdr:from>
    <xdr:to>
      <xdr:col>24</xdr:col>
      <xdr:colOff>114300</xdr:colOff>
      <xdr:row>78</xdr:row>
      <xdr:rowOff>129311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114088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129667</xdr:rowOff>
    </xdr:from>
    <xdr:to>
      <xdr:col>20</xdr:col>
      <xdr:colOff>38100</xdr:colOff>
      <xdr:row>79</xdr:row>
      <xdr:rowOff>59817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50944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59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133172</xdr:rowOff>
    </xdr:from>
    <xdr:to>
      <xdr:col>15</xdr:col>
      <xdr:colOff>101600</xdr:colOff>
      <xdr:row>79</xdr:row>
      <xdr:rowOff>63322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54449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132562</xdr:rowOff>
    </xdr:from>
    <xdr:to>
      <xdr:col>10</xdr:col>
      <xdr:colOff>165100</xdr:colOff>
      <xdr:row>79</xdr:row>
      <xdr:rowOff>62712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53839</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131268</xdr:rowOff>
    </xdr:from>
    <xdr:to>
      <xdr:col>6</xdr:col>
      <xdr:colOff>38100</xdr:colOff>
      <xdr:row>79</xdr:row>
      <xdr:rowOff>61418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52545</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59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37325</xdr:rowOff>
    </xdr:from>
    <xdr:to>
      <xdr:col>24</xdr:col>
      <xdr:colOff>63500</xdr:colOff>
      <xdr:row>97</xdr:row>
      <xdr:rowOff>100895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67975"/>
          <a:ext cx="8382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28639</xdr:rowOff>
    </xdr:from>
    <xdr:to>
      <xdr:col>19</xdr:col>
      <xdr:colOff>177800</xdr:colOff>
      <xdr:row>97</xdr:row>
      <xdr:rowOff>37325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5928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28639</xdr:rowOff>
    </xdr:from>
    <xdr:to>
      <xdr:col>15</xdr:col>
      <xdr:colOff>50800</xdr:colOff>
      <xdr:row>97</xdr:row>
      <xdr:rowOff>94362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59289"/>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94362</xdr:rowOff>
    </xdr:from>
    <xdr:to>
      <xdr:col>10</xdr:col>
      <xdr:colOff>114300</xdr:colOff>
      <xdr:row>97</xdr:row>
      <xdr:rowOff>131890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2501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50095</xdr:rowOff>
    </xdr:from>
    <xdr:to>
      <xdr:col>24</xdr:col>
      <xdr:colOff>114300</xdr:colOff>
      <xdr:row>97</xdr:row>
      <xdr:rowOff>151695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28522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157975</xdr:rowOff>
    </xdr:from>
    <xdr:to>
      <xdr:col>20</xdr:col>
      <xdr:colOff>38100</xdr:colOff>
      <xdr:row>97</xdr:row>
      <xdr:rowOff>88125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79252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149289</xdr:rowOff>
    </xdr:from>
    <xdr:to>
      <xdr:col>15</xdr:col>
      <xdr:colOff>101600</xdr:colOff>
      <xdr:row>97</xdr:row>
      <xdr:rowOff>79439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70566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43562</xdr:rowOff>
    </xdr:from>
    <xdr:to>
      <xdr:col>10</xdr:col>
      <xdr:colOff>165100</xdr:colOff>
      <xdr:row>97</xdr:row>
      <xdr:rowOff>145162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136289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81090</xdr:rowOff>
    </xdr:from>
    <xdr:to>
      <xdr:col>6</xdr:col>
      <xdr:colOff>38100</xdr:colOff>
      <xdr:row>98</xdr:row>
      <xdr:rowOff>11240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161003</xdr:rowOff>
    </xdr:from>
    <xdr:to>
      <xdr:col>55</xdr:col>
      <xdr:colOff>0</xdr:colOff>
      <xdr:row>37</xdr:row>
      <xdr:rowOff>17976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33203"/>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17976</xdr:rowOff>
    </xdr:from>
    <xdr:to>
      <xdr:col>50</xdr:col>
      <xdr:colOff>114300</xdr:colOff>
      <xdr:row>37</xdr:row>
      <xdr:rowOff>23408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61626"/>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88505</xdr:rowOff>
    </xdr:from>
    <xdr:to>
      <xdr:col>45</xdr:col>
      <xdr:colOff>177800</xdr:colOff>
      <xdr:row>37</xdr:row>
      <xdr:rowOff>23408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60705"/>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88505</xdr:rowOff>
    </xdr:from>
    <xdr:to>
      <xdr:col>41</xdr:col>
      <xdr:colOff>50800</xdr:colOff>
      <xdr:row>36</xdr:row>
      <xdr:rowOff>160720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0705"/>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110203</xdr:rowOff>
    </xdr:from>
    <xdr:to>
      <xdr:col>55</xdr:col>
      <xdr:colOff>50800</xdr:colOff>
      <xdr:row>37</xdr:row>
      <xdr:rowOff>40353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88630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138626</xdr:rowOff>
    </xdr:from>
    <xdr:to>
      <xdr:col>50</xdr:col>
      <xdr:colOff>165100</xdr:colOff>
      <xdr:row>37</xdr:row>
      <xdr:rowOff>68776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59903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144058</xdr:rowOff>
    </xdr:from>
    <xdr:to>
      <xdr:col>46</xdr:col>
      <xdr:colOff>38100</xdr:colOff>
      <xdr:row>37</xdr:row>
      <xdr:rowOff>74208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65335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37705</xdr:rowOff>
    </xdr:from>
    <xdr:to>
      <xdr:col>41</xdr:col>
      <xdr:colOff>101600</xdr:colOff>
      <xdr:row>36</xdr:row>
      <xdr:rowOff>139305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155832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109920</xdr:rowOff>
    </xdr:from>
    <xdr:to>
      <xdr:col>36</xdr:col>
      <xdr:colOff>165100</xdr:colOff>
      <xdr:row>37</xdr:row>
      <xdr:rowOff>40070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56597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57952</xdr:rowOff>
    </xdr:from>
    <xdr:to>
      <xdr:col>55</xdr:col>
      <xdr:colOff>0</xdr:colOff>
      <xdr:row>58</xdr:row>
      <xdr:rowOff>103756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02052"/>
          <a:ext cx="838200" cy="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110530</xdr:rowOff>
    </xdr:from>
    <xdr:to>
      <xdr:col>50</xdr:col>
      <xdr:colOff>114300</xdr:colOff>
      <xdr:row>58</xdr:row>
      <xdr:rowOff>57952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83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110530</xdr:rowOff>
    </xdr:from>
    <xdr:to>
      <xdr:col>45</xdr:col>
      <xdr:colOff>177800</xdr:colOff>
      <xdr:row>57</xdr:row>
      <xdr:rowOff>149553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83180"/>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119713</xdr:rowOff>
    </xdr:from>
    <xdr:to>
      <xdr:col>41</xdr:col>
      <xdr:colOff>50800</xdr:colOff>
      <xdr:row>57</xdr:row>
      <xdr:rowOff>149553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92363"/>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52956</xdr:rowOff>
    </xdr:from>
    <xdr:to>
      <xdr:col>55</xdr:col>
      <xdr:colOff>50800</xdr:colOff>
      <xdr:row>58</xdr:row>
      <xdr:rowOff>154556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139333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7152</xdr:rowOff>
    </xdr:from>
    <xdr:to>
      <xdr:col>50</xdr:col>
      <xdr:colOff>165100</xdr:colOff>
      <xdr:row>58</xdr:row>
      <xdr:rowOff>108752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99879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59730</xdr:rowOff>
    </xdr:from>
    <xdr:to>
      <xdr:col>46</xdr:col>
      <xdr:colOff>38100</xdr:colOff>
      <xdr:row>57</xdr:row>
      <xdr:rowOff>161330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152457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98753</xdr:rowOff>
    </xdr:from>
    <xdr:to>
      <xdr:col>41</xdr:col>
      <xdr:colOff>101600</xdr:colOff>
      <xdr:row>58</xdr:row>
      <xdr:rowOff>28903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20030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68913</xdr:rowOff>
    </xdr:from>
    <xdr:to>
      <xdr:col>36</xdr:col>
      <xdr:colOff>165100</xdr:colOff>
      <xdr:row>57</xdr:row>
      <xdr:rowOff>170513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161640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90453</xdr:rowOff>
    </xdr:from>
    <xdr:to>
      <xdr:col>55</xdr:col>
      <xdr:colOff>0</xdr:colOff>
      <xdr:row>79</xdr:row>
      <xdr:rowOff>93425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3500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93425</xdr:rowOff>
    </xdr:from>
    <xdr:to>
      <xdr:col>50</xdr:col>
      <xdr:colOff>114300</xdr:colOff>
      <xdr:row>79</xdr:row>
      <xdr:rowOff>96397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379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55358</xdr:rowOff>
    </xdr:from>
    <xdr:to>
      <xdr:col>45</xdr:col>
      <xdr:colOff>177800</xdr:colOff>
      <xdr:row>79</xdr:row>
      <xdr:rowOff>96397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28458"/>
          <a:ext cx="889000" cy="2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55358</xdr:rowOff>
    </xdr:from>
    <xdr:to>
      <xdr:col>41</xdr:col>
      <xdr:colOff>50800</xdr:colOff>
      <xdr:row>78</xdr:row>
      <xdr:rowOff>101557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28458"/>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39653</xdr:rowOff>
    </xdr:from>
    <xdr:to>
      <xdr:col>55</xdr:col>
      <xdr:colOff>50800</xdr:colOff>
      <xdr:row>79</xdr:row>
      <xdr:rowOff>141253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126030</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9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42625</xdr:rowOff>
    </xdr:from>
    <xdr:to>
      <xdr:col>50</xdr:col>
      <xdr:colOff>165100</xdr:colOff>
      <xdr:row>79</xdr:row>
      <xdr:rowOff>144225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135352</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45597</xdr:rowOff>
    </xdr:from>
    <xdr:to>
      <xdr:col>46</xdr:col>
      <xdr:colOff>38100</xdr:colOff>
      <xdr:row>79</xdr:row>
      <xdr:rowOff>147197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138324</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4558</xdr:rowOff>
    </xdr:from>
    <xdr:to>
      <xdr:col>41</xdr:col>
      <xdr:colOff>101600</xdr:colOff>
      <xdr:row>78</xdr:row>
      <xdr:rowOff>106158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97285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50757</xdr:rowOff>
    </xdr:from>
    <xdr:to>
      <xdr:col>36</xdr:col>
      <xdr:colOff>165100</xdr:colOff>
      <xdr:row>78</xdr:row>
      <xdr:rowOff>152357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143484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137122</xdr:rowOff>
    </xdr:from>
    <xdr:to>
      <xdr:col>55</xdr:col>
      <xdr:colOff>0</xdr:colOff>
      <xdr:row>98</xdr:row>
      <xdr:rowOff>58941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67772"/>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116243</xdr:rowOff>
    </xdr:from>
    <xdr:to>
      <xdr:col>50</xdr:col>
      <xdr:colOff>114300</xdr:colOff>
      <xdr:row>97</xdr:row>
      <xdr:rowOff>137122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75443"/>
          <a:ext cx="8890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116243</xdr:rowOff>
    </xdr:from>
    <xdr:to>
      <xdr:col>45</xdr:col>
      <xdr:colOff>177800</xdr:colOff>
      <xdr:row>98</xdr:row>
      <xdr:rowOff>87948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75443"/>
          <a:ext cx="889000" cy="3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149289</xdr:rowOff>
    </xdr:from>
    <xdr:to>
      <xdr:col>41</xdr:col>
      <xdr:colOff>50800</xdr:colOff>
      <xdr:row>98</xdr:row>
      <xdr:rowOff>87948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9939"/>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8141</xdr:rowOff>
    </xdr:from>
    <xdr:to>
      <xdr:col>55</xdr:col>
      <xdr:colOff>50800</xdr:colOff>
      <xdr:row>98</xdr:row>
      <xdr:rowOff>109741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94518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86322</xdr:rowOff>
    </xdr:from>
    <xdr:to>
      <xdr:col>50</xdr:col>
      <xdr:colOff>165100</xdr:colOff>
      <xdr:row>98</xdr:row>
      <xdr:rowOff>16472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65443</xdr:rowOff>
    </xdr:from>
    <xdr:to>
      <xdr:col>46</xdr:col>
      <xdr:colOff>38100</xdr:colOff>
      <xdr:row>96</xdr:row>
      <xdr:rowOff>167043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37148</xdr:rowOff>
    </xdr:from>
    <xdr:to>
      <xdr:col>41</xdr:col>
      <xdr:colOff>101600</xdr:colOff>
      <xdr:row>98</xdr:row>
      <xdr:rowOff>138748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129875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98489</xdr:rowOff>
    </xdr:from>
    <xdr:to>
      <xdr:col>36</xdr:col>
      <xdr:colOff>165100</xdr:colOff>
      <xdr:row>98</xdr:row>
      <xdr:rowOff>28639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19766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37973</xdr:rowOff>
    </xdr:from>
    <xdr:to>
      <xdr:col>85</xdr:col>
      <xdr:colOff>127000</xdr:colOff>
      <xdr:row>77</xdr:row>
      <xdr:rowOff>59500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39623"/>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59500</xdr:rowOff>
    </xdr:from>
    <xdr:to>
      <xdr:col>81</xdr:col>
      <xdr:colOff>50800</xdr:colOff>
      <xdr:row>77</xdr:row>
      <xdr:rowOff>89915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61150"/>
          <a:ext cx="8890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89915</xdr:rowOff>
    </xdr:from>
    <xdr:to>
      <xdr:col>76</xdr:col>
      <xdr:colOff>114300</xdr:colOff>
      <xdr:row>77</xdr:row>
      <xdr:rowOff>105423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91565"/>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96901</xdr:rowOff>
    </xdr:from>
    <xdr:to>
      <xdr:col>71</xdr:col>
      <xdr:colOff>177800</xdr:colOff>
      <xdr:row>77</xdr:row>
      <xdr:rowOff>105423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9855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158623</xdr:rowOff>
    </xdr:from>
    <xdr:to>
      <xdr:col>85</xdr:col>
      <xdr:colOff>177800</xdr:colOff>
      <xdr:row>77</xdr:row>
      <xdr:rowOff>88773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137050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8700</xdr:rowOff>
    </xdr:from>
    <xdr:to>
      <xdr:col>81</xdr:col>
      <xdr:colOff>101600</xdr:colOff>
      <xdr:row>77</xdr:row>
      <xdr:rowOff>110300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39115</xdr:rowOff>
    </xdr:from>
    <xdr:to>
      <xdr:col>76</xdr:col>
      <xdr:colOff>165100</xdr:colOff>
      <xdr:row>77</xdr:row>
      <xdr:rowOff>140715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131842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54623</xdr:rowOff>
    </xdr:from>
    <xdr:to>
      <xdr:col>72</xdr:col>
      <xdr:colOff>38100</xdr:colOff>
      <xdr:row>77</xdr:row>
      <xdr:rowOff>156223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147350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46101</xdr:rowOff>
    </xdr:from>
    <xdr:to>
      <xdr:col>67</xdr:col>
      <xdr:colOff>101600</xdr:colOff>
      <xdr:row>77</xdr:row>
      <xdr:rowOff>147701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138828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25580</xdr:rowOff>
    </xdr:from>
    <xdr:to>
      <xdr:col>85</xdr:col>
      <xdr:colOff>127000</xdr:colOff>
      <xdr:row>99</xdr:row>
      <xdr:rowOff>31144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99130"/>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23135</xdr:rowOff>
    </xdr:from>
    <xdr:to>
      <xdr:col>81</xdr:col>
      <xdr:colOff>50800</xdr:colOff>
      <xdr:row>99</xdr:row>
      <xdr:rowOff>25580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96685"/>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22000</xdr:rowOff>
    </xdr:from>
    <xdr:to>
      <xdr:col>76</xdr:col>
      <xdr:colOff>114300</xdr:colOff>
      <xdr:row>99</xdr:row>
      <xdr:rowOff>23135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95550"/>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22000</xdr:rowOff>
    </xdr:from>
    <xdr:to>
      <xdr:col>71</xdr:col>
      <xdr:colOff>177800</xdr:colOff>
      <xdr:row>99</xdr:row>
      <xdr:rowOff>28265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95550"/>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151794</xdr:rowOff>
    </xdr:from>
    <xdr:to>
      <xdr:col>85</xdr:col>
      <xdr:colOff>177800</xdr:colOff>
      <xdr:row>99</xdr:row>
      <xdr:rowOff>81944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146230</xdr:rowOff>
    </xdr:from>
    <xdr:to>
      <xdr:col>81</xdr:col>
      <xdr:colOff>101600</xdr:colOff>
      <xdr:row>99</xdr:row>
      <xdr:rowOff>76380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67507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143785</xdr:rowOff>
    </xdr:from>
    <xdr:to>
      <xdr:col>76</xdr:col>
      <xdr:colOff>165100</xdr:colOff>
      <xdr:row>99</xdr:row>
      <xdr:rowOff>73935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65062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70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142650</xdr:rowOff>
    </xdr:from>
    <xdr:to>
      <xdr:col>72</xdr:col>
      <xdr:colOff>38100</xdr:colOff>
      <xdr:row>99</xdr:row>
      <xdr:rowOff>72800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63927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70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148915</xdr:rowOff>
    </xdr:from>
    <xdr:to>
      <xdr:col>67</xdr:col>
      <xdr:colOff>101600</xdr:colOff>
      <xdr:row>99</xdr:row>
      <xdr:rowOff>79065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70192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95809</xdr:rowOff>
    </xdr:from>
    <xdr:to>
      <xdr:col>116</xdr:col>
      <xdr:colOff>63500</xdr:colOff>
      <xdr:row>58</xdr:row>
      <xdr:rowOff>96266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3990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96266</xdr:rowOff>
    </xdr:from>
    <xdr:to>
      <xdr:col>111</xdr:col>
      <xdr:colOff>177800</xdr:colOff>
      <xdr:row>58</xdr:row>
      <xdr:rowOff>96860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4036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96860</xdr:rowOff>
    </xdr:from>
    <xdr:to>
      <xdr:col>107</xdr:col>
      <xdr:colOff>50800</xdr:colOff>
      <xdr:row>58</xdr:row>
      <xdr:rowOff>97226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4096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97226</xdr:rowOff>
    </xdr:from>
    <xdr:to>
      <xdr:col>102</xdr:col>
      <xdr:colOff>114300</xdr:colOff>
      <xdr:row>58</xdr:row>
      <xdr:rowOff>97592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4132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45009</xdr:rowOff>
    </xdr:from>
    <xdr:to>
      <xdr:col>116</xdr:col>
      <xdr:colOff>114300</xdr:colOff>
      <xdr:row>58</xdr:row>
      <xdr:rowOff>146609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45466</xdr:rowOff>
    </xdr:from>
    <xdr:to>
      <xdr:col>112</xdr:col>
      <xdr:colOff>38100</xdr:colOff>
      <xdr:row>58</xdr:row>
      <xdr:rowOff>147066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138193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46060</xdr:rowOff>
    </xdr:from>
    <xdr:to>
      <xdr:col>107</xdr:col>
      <xdr:colOff>101600</xdr:colOff>
      <xdr:row>58</xdr:row>
      <xdr:rowOff>147660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138787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0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46426</xdr:rowOff>
    </xdr:from>
    <xdr:to>
      <xdr:col>102</xdr:col>
      <xdr:colOff>165100</xdr:colOff>
      <xdr:row>58</xdr:row>
      <xdr:rowOff>148026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139153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46792</xdr:rowOff>
    </xdr:from>
    <xdr:to>
      <xdr:col>98</xdr:col>
      <xdr:colOff>38100</xdr:colOff>
      <xdr:row>58</xdr:row>
      <xdr:rowOff>148392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139519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163866</xdr:rowOff>
    </xdr:from>
    <xdr:to>
      <xdr:col>116</xdr:col>
      <xdr:colOff>63500</xdr:colOff>
      <xdr:row>75</xdr:row>
      <xdr:rowOff>59461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51166"/>
          <a:ext cx="8382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59461</xdr:rowOff>
    </xdr:from>
    <xdr:to>
      <xdr:col>111</xdr:col>
      <xdr:colOff>177800</xdr:colOff>
      <xdr:row>75</xdr:row>
      <xdr:rowOff>104496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18211"/>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60147</xdr:rowOff>
    </xdr:from>
    <xdr:to>
      <xdr:col>107</xdr:col>
      <xdr:colOff>50800</xdr:colOff>
      <xdr:row>75</xdr:row>
      <xdr:rowOff>104496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1889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60147</xdr:rowOff>
    </xdr:from>
    <xdr:to>
      <xdr:col>102</xdr:col>
      <xdr:colOff>114300</xdr:colOff>
      <xdr:row>75</xdr:row>
      <xdr:rowOff>169647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18897"/>
          <a:ext cx="8890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113066</xdr:rowOff>
    </xdr:from>
    <xdr:to>
      <xdr:col>116</xdr:col>
      <xdr:colOff>114300</xdr:colOff>
      <xdr:row>75</xdr:row>
      <xdr:rowOff>43216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135943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5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8661</xdr:rowOff>
    </xdr:from>
    <xdr:to>
      <xdr:col>112</xdr:col>
      <xdr:colOff>38100</xdr:colOff>
      <xdr:row>75</xdr:row>
      <xdr:rowOff>110261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126788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53696</xdr:rowOff>
    </xdr:from>
    <xdr:to>
      <xdr:col>107</xdr:col>
      <xdr:colOff>101600</xdr:colOff>
      <xdr:row>75</xdr:row>
      <xdr:rowOff>155296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146423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9347</xdr:rowOff>
    </xdr:from>
    <xdr:to>
      <xdr:col>102</xdr:col>
      <xdr:colOff>165100</xdr:colOff>
      <xdr:row>75</xdr:row>
      <xdr:rowOff>110947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102074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118846</xdr:rowOff>
    </xdr:from>
    <xdr:to>
      <xdr:col>98</xdr:col>
      <xdr:colOff>38100</xdr:colOff>
      <xdr:row>76</xdr:row>
      <xdr:rowOff>48995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77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40124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類似団体と比較し低い数値となっている。また新規整備分を除くと前年度と比較し、減少傾向にある。これは新たな投資を抑制していることを意味している。公債費については類似団体と比較し低い数値となっているものの、上昇傾向にある。引き続き、起債に大きく頼ることない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33,852
33,387
34.07
9,775,704
9,401,604
268,691
6,659,934
10,377,183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90170</xdr:rowOff>
    </xdr:from>
    <xdr:to>
      <xdr:col>24</xdr:col>
      <xdr:colOff>63500</xdr:colOff>
      <xdr:row>36</xdr:row>
      <xdr:rowOff>93980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2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36</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1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06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36</xdr:row>
      <xdr:rowOff>108458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49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57658</xdr:rowOff>
    </xdr:from>
    <xdr:to>
      <xdr:col>10</xdr:col>
      <xdr:colOff>165100</xdr:colOff>
      <xdr:row>36</xdr:row>
      <xdr:rowOff>159258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150385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161195</xdr:rowOff>
    </xdr:from>
    <xdr:to>
      <xdr:col>24</xdr:col>
      <xdr:colOff>63500</xdr:colOff>
      <xdr:row>58</xdr:row>
      <xdr:rowOff>163905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5295"/>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159127</xdr:rowOff>
    </xdr:from>
    <xdr:to>
      <xdr:col>19</xdr:col>
      <xdr:colOff>177800</xdr:colOff>
      <xdr:row>58</xdr:row>
      <xdr:rowOff>161195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03227"/>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157077</xdr:rowOff>
    </xdr:from>
    <xdr:to>
      <xdr:col>15</xdr:col>
      <xdr:colOff>50800</xdr:colOff>
      <xdr:row>58</xdr:row>
      <xdr:rowOff>159127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1177"/>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157077</xdr:rowOff>
    </xdr:from>
    <xdr:to>
      <xdr:col>10</xdr:col>
      <xdr:colOff>114300</xdr:colOff>
      <xdr:row>58</xdr:row>
      <xdr:rowOff>157439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1177"/>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113105</xdr:rowOff>
    </xdr:from>
    <xdr:to>
      <xdr:col>24</xdr:col>
      <xdr:colOff>114300</xdr:colOff>
      <xdr:row>59</xdr:row>
      <xdr:rowOff>43255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110395</xdr:rowOff>
    </xdr:from>
    <xdr:to>
      <xdr:col>20</xdr:col>
      <xdr:colOff>38100</xdr:colOff>
      <xdr:row>59</xdr:row>
      <xdr:rowOff>40545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31672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108327</xdr:rowOff>
    </xdr:from>
    <xdr:to>
      <xdr:col>15</xdr:col>
      <xdr:colOff>101600</xdr:colOff>
      <xdr:row>59</xdr:row>
      <xdr:rowOff>38477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29604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106277</xdr:rowOff>
    </xdr:from>
    <xdr:to>
      <xdr:col>10</xdr:col>
      <xdr:colOff>165100</xdr:colOff>
      <xdr:row>59</xdr:row>
      <xdr:rowOff>36427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27554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106639</xdr:rowOff>
    </xdr:from>
    <xdr:to>
      <xdr:col>6</xdr:col>
      <xdr:colOff>38100</xdr:colOff>
      <xdr:row>59</xdr:row>
      <xdr:rowOff>36789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27916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87917</xdr:rowOff>
    </xdr:from>
    <xdr:to>
      <xdr:col>24</xdr:col>
      <xdr:colOff>63500</xdr:colOff>
      <xdr:row>78</xdr:row>
      <xdr:rowOff>112757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61017"/>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87917</xdr:rowOff>
    </xdr:from>
    <xdr:to>
      <xdr:col>19</xdr:col>
      <xdr:colOff>177800</xdr:colOff>
      <xdr:row>78</xdr:row>
      <xdr:rowOff>111158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101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111158</xdr:rowOff>
    </xdr:from>
    <xdr:to>
      <xdr:col>15</xdr:col>
      <xdr:colOff>50800</xdr:colOff>
      <xdr:row>78</xdr:row>
      <xdr:rowOff>143587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4258"/>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143587</xdr:rowOff>
    </xdr:from>
    <xdr:to>
      <xdr:col>10</xdr:col>
      <xdr:colOff>114300</xdr:colOff>
      <xdr:row>79</xdr:row>
      <xdr:rowOff>45768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6687"/>
          <a:ext cx="889000" cy="7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61957</xdr:rowOff>
    </xdr:from>
    <xdr:to>
      <xdr:col>24</xdr:col>
      <xdr:colOff>114300</xdr:colOff>
      <xdr:row>78</xdr:row>
      <xdr:rowOff>163557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148334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37117</xdr:rowOff>
    </xdr:from>
    <xdr:to>
      <xdr:col>20</xdr:col>
      <xdr:colOff>38100</xdr:colOff>
      <xdr:row>78</xdr:row>
      <xdr:rowOff>138717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129844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60358</xdr:rowOff>
    </xdr:from>
    <xdr:to>
      <xdr:col>15</xdr:col>
      <xdr:colOff>101600</xdr:colOff>
      <xdr:row>78</xdr:row>
      <xdr:rowOff>161958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153085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92787</xdr:rowOff>
    </xdr:from>
    <xdr:to>
      <xdr:col>10</xdr:col>
      <xdr:colOff>165100</xdr:colOff>
      <xdr:row>79</xdr:row>
      <xdr:rowOff>22937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14064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166418</xdr:rowOff>
    </xdr:from>
    <xdr:to>
      <xdr:col>6</xdr:col>
      <xdr:colOff>38100</xdr:colOff>
      <xdr:row>79</xdr:row>
      <xdr:rowOff>96568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87695</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59544</xdr:rowOff>
    </xdr:from>
    <xdr:to>
      <xdr:col>24</xdr:col>
      <xdr:colOff>63500</xdr:colOff>
      <xdr:row>99</xdr:row>
      <xdr:rowOff>74599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33094"/>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74599</xdr:rowOff>
    </xdr:from>
    <xdr:to>
      <xdr:col>19</xdr:col>
      <xdr:colOff>177800</xdr:colOff>
      <xdr:row>99</xdr:row>
      <xdr:rowOff>75676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4814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131519</xdr:rowOff>
    </xdr:from>
    <xdr:to>
      <xdr:col>15</xdr:col>
      <xdr:colOff>50800</xdr:colOff>
      <xdr:row>99</xdr:row>
      <xdr:rowOff>75676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33619"/>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131519</xdr:rowOff>
    </xdr:from>
    <xdr:to>
      <xdr:col>10</xdr:col>
      <xdr:colOff>114300</xdr:colOff>
      <xdr:row>99</xdr:row>
      <xdr:rowOff>85277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3619"/>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8744</xdr:rowOff>
    </xdr:from>
    <xdr:to>
      <xdr:col>24</xdr:col>
      <xdr:colOff>114300</xdr:colOff>
      <xdr:row>99</xdr:row>
      <xdr:rowOff>110344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95121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23799</xdr:rowOff>
    </xdr:from>
    <xdr:to>
      <xdr:col>20</xdr:col>
      <xdr:colOff>38100</xdr:colOff>
      <xdr:row>99</xdr:row>
      <xdr:rowOff>125399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116526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24876</xdr:rowOff>
    </xdr:from>
    <xdr:to>
      <xdr:col>15</xdr:col>
      <xdr:colOff>101600</xdr:colOff>
      <xdr:row>99</xdr:row>
      <xdr:rowOff>126476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117603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80719</xdr:rowOff>
    </xdr:from>
    <xdr:to>
      <xdr:col>10</xdr:col>
      <xdr:colOff>165100</xdr:colOff>
      <xdr:row>99</xdr:row>
      <xdr:rowOff>10869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34477</xdr:rowOff>
    </xdr:from>
    <xdr:to>
      <xdr:col>6</xdr:col>
      <xdr:colOff>38100</xdr:colOff>
      <xdr:row>99</xdr:row>
      <xdr:rowOff>136077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127204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49403</xdr:rowOff>
    </xdr:from>
    <xdr:to>
      <xdr:col>55</xdr:col>
      <xdr:colOff>0</xdr:colOff>
      <xdr:row>37</xdr:row>
      <xdr:rowOff>52832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9305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52832</xdr:rowOff>
    </xdr:from>
    <xdr:to>
      <xdr:col>50</xdr:col>
      <xdr:colOff>114300</xdr:colOff>
      <xdr:row>37</xdr:row>
      <xdr:rowOff>57404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964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xdr:rowOff>
    </xdr:from>
    <xdr:to>
      <xdr:col>45</xdr:col>
      <xdr:colOff>177800</xdr:colOff>
      <xdr:row>37</xdr:row>
      <xdr:rowOff>57404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507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5969</xdr:rowOff>
    </xdr:from>
    <xdr:to>
      <xdr:col>41</xdr:col>
      <xdr:colOff>50800</xdr:colOff>
      <xdr:row>37</xdr:row>
      <xdr:rowOff>7112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496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21480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9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xdr:rowOff>
    </xdr:from>
    <xdr:to>
      <xdr:col>50</xdr:col>
      <xdr:colOff>165100</xdr:colOff>
      <xdr:row>37</xdr:row>
      <xdr:rowOff>103632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120159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xdr:rowOff>
    </xdr:from>
    <xdr:to>
      <xdr:col>46</xdr:col>
      <xdr:colOff>38100</xdr:colOff>
      <xdr:row>37</xdr:row>
      <xdr:rowOff>108204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124731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127762</xdr:rowOff>
    </xdr:from>
    <xdr:to>
      <xdr:col>41</xdr:col>
      <xdr:colOff>101600</xdr:colOff>
      <xdr:row>37</xdr:row>
      <xdr:rowOff>57912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73296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169663</xdr:rowOff>
    </xdr:from>
    <xdr:to>
      <xdr:col>55</xdr:col>
      <xdr:colOff>0</xdr:colOff>
      <xdr:row>58</xdr:row>
      <xdr:rowOff>170577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137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170577</xdr:rowOff>
    </xdr:from>
    <xdr:to>
      <xdr:col>50</xdr:col>
      <xdr:colOff>114300</xdr:colOff>
      <xdr:row>59</xdr:row>
      <xdr:rowOff>43084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14677"/>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43084</xdr:rowOff>
    </xdr:from>
    <xdr:to>
      <xdr:col>45</xdr:col>
      <xdr:colOff>177800</xdr:colOff>
      <xdr:row>59</xdr:row>
      <xdr:rowOff>45664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58634"/>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156583</xdr:rowOff>
    </xdr:from>
    <xdr:to>
      <xdr:col>41</xdr:col>
      <xdr:colOff>50800</xdr:colOff>
      <xdr:row>59</xdr:row>
      <xdr:rowOff>45664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00683"/>
          <a:ext cx="889000" cy="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118863</xdr:rowOff>
    </xdr:from>
    <xdr:to>
      <xdr:col>55</xdr:col>
      <xdr:colOff>50800</xdr:colOff>
      <xdr:row>59</xdr:row>
      <xdr:rowOff>49013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33790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119777</xdr:rowOff>
    </xdr:from>
    <xdr:to>
      <xdr:col>50</xdr:col>
      <xdr:colOff>165100</xdr:colOff>
      <xdr:row>59</xdr:row>
      <xdr:rowOff>49927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41054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163734</xdr:rowOff>
    </xdr:from>
    <xdr:to>
      <xdr:col>46</xdr:col>
      <xdr:colOff>38100</xdr:colOff>
      <xdr:row>59</xdr:row>
      <xdr:rowOff>93884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85011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166314</xdr:rowOff>
    </xdr:from>
    <xdr:to>
      <xdr:col>41</xdr:col>
      <xdr:colOff>101600</xdr:colOff>
      <xdr:row>59</xdr:row>
      <xdr:rowOff>96464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87591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105783</xdr:rowOff>
    </xdr:from>
    <xdr:to>
      <xdr:col>36</xdr:col>
      <xdr:colOff>165100</xdr:colOff>
      <xdr:row>59</xdr:row>
      <xdr:rowOff>35933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27060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23203</xdr:rowOff>
    </xdr:from>
    <xdr:to>
      <xdr:col>55</xdr:col>
      <xdr:colOff>0</xdr:colOff>
      <xdr:row>79</xdr:row>
      <xdr:rowOff>24448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67753"/>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20092</xdr:rowOff>
    </xdr:from>
    <xdr:to>
      <xdr:col>50</xdr:col>
      <xdr:colOff>114300</xdr:colOff>
      <xdr:row>79</xdr:row>
      <xdr:rowOff>24448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64642"/>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161556</xdr:rowOff>
    </xdr:from>
    <xdr:to>
      <xdr:col>45</xdr:col>
      <xdr:colOff>177800</xdr:colOff>
      <xdr:row>79</xdr:row>
      <xdr:rowOff>20092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34656"/>
          <a:ext cx="889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161556</xdr:rowOff>
    </xdr:from>
    <xdr:to>
      <xdr:col>41</xdr:col>
      <xdr:colOff>50800</xdr:colOff>
      <xdr:row>79</xdr:row>
      <xdr:rowOff>26809</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34656"/>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143853</xdr:rowOff>
    </xdr:from>
    <xdr:to>
      <xdr:col>55</xdr:col>
      <xdr:colOff>50800</xdr:colOff>
      <xdr:row>79</xdr:row>
      <xdr:rowOff>74003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58780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145098</xdr:rowOff>
    </xdr:from>
    <xdr:to>
      <xdr:col>50</xdr:col>
      <xdr:colOff>165100</xdr:colOff>
      <xdr:row>79</xdr:row>
      <xdr:rowOff>75248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1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140742</xdr:rowOff>
    </xdr:from>
    <xdr:to>
      <xdr:col>46</xdr:col>
      <xdr:colOff>38100</xdr:colOff>
      <xdr:row>79</xdr:row>
      <xdr:rowOff>70892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62019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110756</xdr:rowOff>
    </xdr:from>
    <xdr:to>
      <xdr:col>41</xdr:col>
      <xdr:colOff>101600</xdr:colOff>
      <xdr:row>79</xdr:row>
      <xdr:rowOff>40906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32033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147459</xdr:rowOff>
    </xdr:from>
    <xdr:to>
      <xdr:col>36</xdr:col>
      <xdr:colOff>165100</xdr:colOff>
      <xdr:row>79</xdr:row>
      <xdr:rowOff>77609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68736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7189</xdr:rowOff>
    </xdr:from>
    <xdr:to>
      <xdr:col>55</xdr:col>
      <xdr:colOff>0</xdr:colOff>
      <xdr:row>98</xdr:row>
      <xdr:rowOff>8212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809289"/>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168253</xdr:rowOff>
    </xdr:from>
    <xdr:to>
      <xdr:col>50</xdr:col>
      <xdr:colOff>114300</xdr:colOff>
      <xdr:row>98</xdr:row>
      <xdr:rowOff>7189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98903"/>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151892</xdr:rowOff>
    </xdr:from>
    <xdr:to>
      <xdr:col>45</xdr:col>
      <xdr:colOff>177800</xdr:colOff>
      <xdr:row>97</xdr:row>
      <xdr:rowOff>168253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82542"/>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91236</xdr:rowOff>
    </xdr:from>
    <xdr:to>
      <xdr:col>41</xdr:col>
      <xdr:colOff>50800</xdr:colOff>
      <xdr:row>97</xdr:row>
      <xdr:rowOff>151892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21886"/>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128862</xdr:rowOff>
    </xdr:from>
    <xdr:to>
      <xdr:col>55</xdr:col>
      <xdr:colOff>50800</xdr:colOff>
      <xdr:row>98</xdr:row>
      <xdr:rowOff>59012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107289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127839</xdr:rowOff>
    </xdr:from>
    <xdr:to>
      <xdr:col>50</xdr:col>
      <xdr:colOff>165100</xdr:colOff>
      <xdr:row>98</xdr:row>
      <xdr:rowOff>57989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49116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117453</xdr:rowOff>
    </xdr:from>
    <xdr:to>
      <xdr:col>46</xdr:col>
      <xdr:colOff>38100</xdr:colOff>
      <xdr:row>98</xdr:row>
      <xdr:rowOff>47603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38730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101092</xdr:rowOff>
    </xdr:from>
    <xdr:to>
      <xdr:col>41</xdr:col>
      <xdr:colOff>101600</xdr:colOff>
      <xdr:row>98</xdr:row>
      <xdr:rowOff>31242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22369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40436</xdr:rowOff>
    </xdr:from>
    <xdr:to>
      <xdr:col>36</xdr:col>
      <xdr:colOff>165100</xdr:colOff>
      <xdr:row>97</xdr:row>
      <xdr:rowOff>142036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133163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66479</xdr:rowOff>
    </xdr:from>
    <xdr:to>
      <xdr:col>85</xdr:col>
      <xdr:colOff>127000</xdr:colOff>
      <xdr:row>36</xdr:row>
      <xdr:rowOff>73749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38679"/>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103444</xdr:rowOff>
    </xdr:from>
    <xdr:to>
      <xdr:col>81</xdr:col>
      <xdr:colOff>50800</xdr:colOff>
      <xdr:row>36</xdr:row>
      <xdr:rowOff>73749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04194"/>
          <a:ext cx="889000" cy="1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90437</xdr:rowOff>
    </xdr:from>
    <xdr:to>
      <xdr:col>76</xdr:col>
      <xdr:colOff>114300</xdr:colOff>
      <xdr:row>35</xdr:row>
      <xdr:rowOff>103444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091187"/>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90437</xdr:rowOff>
    </xdr:from>
    <xdr:to>
      <xdr:col>71</xdr:col>
      <xdr:colOff>177800</xdr:colOff>
      <xdr:row>36</xdr:row>
      <xdr:rowOff>83762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91187"/>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15679</xdr:rowOff>
    </xdr:from>
    <xdr:to>
      <xdr:col>85</xdr:col>
      <xdr:colOff>177800</xdr:colOff>
      <xdr:row>36</xdr:row>
      <xdr:rowOff>117279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38556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22949</xdr:rowOff>
    </xdr:from>
    <xdr:to>
      <xdr:col>81</xdr:col>
      <xdr:colOff>101600</xdr:colOff>
      <xdr:row>36</xdr:row>
      <xdr:rowOff>124549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141076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7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52644</xdr:rowOff>
    </xdr:from>
    <xdr:to>
      <xdr:col>76</xdr:col>
      <xdr:colOff>165100</xdr:colOff>
      <xdr:row>35</xdr:row>
      <xdr:rowOff>154244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170771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39637</xdr:rowOff>
    </xdr:from>
    <xdr:to>
      <xdr:col>72</xdr:col>
      <xdr:colOff>38100</xdr:colOff>
      <xdr:row>35</xdr:row>
      <xdr:rowOff>141237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157764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32962</xdr:rowOff>
    </xdr:from>
    <xdr:to>
      <xdr:col>67</xdr:col>
      <xdr:colOff>101600</xdr:colOff>
      <xdr:row>36</xdr:row>
      <xdr:rowOff>134562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125689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32068</xdr:rowOff>
    </xdr:from>
    <xdr:to>
      <xdr:col>85</xdr:col>
      <xdr:colOff>127000</xdr:colOff>
      <xdr:row>59</xdr:row>
      <xdr:rowOff>67894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147618"/>
          <a:ext cx="838200" cy="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77978</xdr:rowOff>
    </xdr:from>
    <xdr:to>
      <xdr:col>81</xdr:col>
      <xdr:colOff>50800</xdr:colOff>
      <xdr:row>59</xdr:row>
      <xdr:rowOff>32068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22078"/>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77978</xdr:rowOff>
    </xdr:from>
    <xdr:to>
      <xdr:col>76</xdr:col>
      <xdr:colOff>114300</xdr:colOff>
      <xdr:row>58</xdr:row>
      <xdr:rowOff>158776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22078"/>
          <a:ext cx="889000" cy="8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128613</xdr:rowOff>
    </xdr:from>
    <xdr:to>
      <xdr:col>71</xdr:col>
      <xdr:colOff>177800</xdr:colOff>
      <xdr:row>58</xdr:row>
      <xdr:rowOff>158776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07271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xdr:rowOff>
    </xdr:from>
    <xdr:to>
      <xdr:col>85</xdr:col>
      <xdr:colOff>177800</xdr:colOff>
      <xdr:row>59</xdr:row>
      <xdr:rowOff>118694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103471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152718</xdr:rowOff>
    </xdr:from>
    <xdr:to>
      <xdr:col>81</xdr:col>
      <xdr:colOff>101600</xdr:colOff>
      <xdr:row>59</xdr:row>
      <xdr:rowOff>82868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73995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27178</xdr:rowOff>
    </xdr:from>
    <xdr:to>
      <xdr:col>76</xdr:col>
      <xdr:colOff>165100</xdr:colOff>
      <xdr:row>58</xdr:row>
      <xdr:rowOff>128778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119905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107976</xdr:rowOff>
    </xdr:from>
    <xdr:to>
      <xdr:col>72</xdr:col>
      <xdr:colOff>38100</xdr:colOff>
      <xdr:row>59</xdr:row>
      <xdr:rowOff>38126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29253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77813</xdr:rowOff>
    </xdr:from>
    <xdr:to>
      <xdr:col>67</xdr:col>
      <xdr:colOff>101600</xdr:colOff>
      <xdr:row>59</xdr:row>
      <xdr:rowOff>7963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170540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37973</xdr:rowOff>
    </xdr:from>
    <xdr:to>
      <xdr:col>85</xdr:col>
      <xdr:colOff>127000</xdr:colOff>
      <xdr:row>97</xdr:row>
      <xdr:rowOff>59500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68623"/>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59500</xdr:rowOff>
    </xdr:from>
    <xdr:to>
      <xdr:col>81</xdr:col>
      <xdr:colOff>50800</xdr:colOff>
      <xdr:row>97</xdr:row>
      <xdr:rowOff>89915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90150"/>
          <a:ext cx="8890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89915</xdr:rowOff>
    </xdr:from>
    <xdr:to>
      <xdr:col>76</xdr:col>
      <xdr:colOff>114300</xdr:colOff>
      <xdr:row>97</xdr:row>
      <xdr:rowOff>105423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20565"/>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96901</xdr:rowOff>
    </xdr:from>
    <xdr:to>
      <xdr:col>71</xdr:col>
      <xdr:colOff>177800</xdr:colOff>
      <xdr:row>97</xdr:row>
      <xdr:rowOff>105423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2755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158623</xdr:rowOff>
    </xdr:from>
    <xdr:to>
      <xdr:col>85</xdr:col>
      <xdr:colOff>177800</xdr:colOff>
      <xdr:row>97</xdr:row>
      <xdr:rowOff>88773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137050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8700</xdr:rowOff>
    </xdr:from>
    <xdr:to>
      <xdr:col>81</xdr:col>
      <xdr:colOff>101600</xdr:colOff>
      <xdr:row>97</xdr:row>
      <xdr:rowOff>110300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39115</xdr:rowOff>
    </xdr:from>
    <xdr:to>
      <xdr:col>76</xdr:col>
      <xdr:colOff>165100</xdr:colOff>
      <xdr:row>97</xdr:row>
      <xdr:rowOff>140715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54623</xdr:rowOff>
    </xdr:from>
    <xdr:to>
      <xdr:col>72</xdr:col>
      <xdr:colOff>38100</xdr:colOff>
      <xdr:row>97</xdr:row>
      <xdr:rowOff>156223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46101</xdr:rowOff>
    </xdr:from>
    <xdr:to>
      <xdr:col>67</xdr:col>
      <xdr:colOff>101600</xdr:colOff>
      <xdr:row>97</xdr:row>
      <xdr:rowOff>147701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138828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6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28,154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数値となっている。前年度と比較し減少している要因は、中学校体育館大規模改造工事や公民館外壁改修工事の皆減等が上げられる。消防費については類似団体と比較し高い数値となり、前年度と比較し</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円増加した。増加した要因は防災行政無線施設保守委託料の皆増や、自治総合センターコミュニティ助成金の皆増等が上げられる。近年の災害等の状況を鑑みると今後も増加する見込みである。その他、公債費については類似団体と比較し低い数値であるものの、元金償還が始まったことから前年度と比較し</a:t>
          </a:r>
          <a:r>
            <a:rPr kumimoji="1" lang="en-US" altLang="ja-JP" sz="1300">
              <a:latin typeface="ＭＳ Ｐゴシック" panose="020B0600070205080204" pitchFamily="50" charset="-128"/>
              <a:ea typeface="ＭＳ Ｐゴシック" panose="020B0600070205080204" pitchFamily="50" charset="-128"/>
            </a:rPr>
            <a:t>1,695</a:t>
          </a:r>
          <a:r>
            <a:rPr kumimoji="1" lang="ja-JP" altLang="en-US" sz="1300">
              <a:latin typeface="ＭＳ Ｐゴシック" panose="020B0600070205080204" pitchFamily="50" charset="-128"/>
              <a:ea typeface="ＭＳ Ｐゴシック" panose="020B0600070205080204" pitchFamily="50" charset="-128"/>
            </a:rPr>
            <a:t>円増加しており、今後も増加する見込みである。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財政調整基金残高は、決算剰余金による積立に努めているものの、慢性的な財源不足により取崩さざるを得ない状況にあり、減少傾向にある。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実質収支額は黒字を確保しているものの、実質単年度収支では赤字が続いている状況である。今後も事務事業の見直し等歳出の合理化等を推進し健全な財政運営に努めていく。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赤字を生じている会計はなく、健全な数値である。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9775704</v>
      </c>
      <c r="BO4" s="461"/>
      <c r="BP4" s="461"/>
      <c r="BQ4" s="461"/>
      <c r="BR4" s="461"/>
      <c r="BS4" s="461"/>
      <c r="BT4" s="461"/>
      <c r="BU4" s="462"/>
      <c r="BV4" s="460">
        <v>9996238</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4</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9401604</v>
      </c>
      <c r="BO5" s="466"/>
      <c r="BP5" s="466"/>
      <c r="BQ5" s="466"/>
      <c r="BR5" s="466"/>
      <c r="BS5" s="466"/>
      <c r="BT5" s="466"/>
      <c r="BU5" s="467"/>
      <c r="BV5" s="465">
        <v>9644589</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93.5</v>
      </c>
      <c r="CU5" s="436"/>
      <c r="CV5" s="436"/>
      <c r="CW5" s="436"/>
      <c r="CX5" s="436"/>
      <c r="CY5" s="436"/>
      <c r="CZ5" s="436"/>
      <c r="DA5" s="437"/>
      <c r="DB5" s="435">
        <v>91</v>
      </c>
      <c r="DC5" s="436"/>
      <c r="DD5" s="436"/>
      <c r="DE5" s="436"/>
      <c r="DF5" s="436"/>
      <c r="DG5" s="436"/>
      <c r="DH5" s="436"/>
      <c r="DI5" s="437"/>
      <c r="DJ5" s="185"/>
      <c r="DK5" s="185"/>
      <c r="DL5" s="185"/>
      <c r="DM5" s="185"/>
      <c r="DN5" s="185"/>
      <c r="DO5" s="185"/>
    </row>
    <row r="6" spans="1:119" ht="18.75" customHeight="1">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374100</v>
      </c>
      <c r="BO6" s="466"/>
      <c r="BP6" s="466"/>
      <c r="BQ6" s="466"/>
      <c r="BR6" s="466"/>
      <c r="BS6" s="466"/>
      <c r="BT6" s="466"/>
      <c r="BU6" s="467"/>
      <c r="BV6" s="465">
        <v>351649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100.2</v>
      </c>
      <c r="CU6" s="616"/>
      <c r="CV6" s="616"/>
      <c r="CW6" s="616"/>
      <c r="CX6" s="616"/>
      <c r="CY6" s="616"/>
      <c r="CZ6" s="616"/>
      <c r="DA6" s="617"/>
      <c r="DB6" s="615">
        <v>97.8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105409</v>
      </c>
      <c r="BO7" s="466"/>
      <c r="BP7" s="466"/>
      <c r="BQ7" s="466"/>
      <c r="BR7" s="466"/>
      <c r="BS7" s="466"/>
      <c r="BT7" s="466"/>
      <c r="BU7" s="467"/>
      <c r="BV7" s="465">
        <v>45373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6659934</v>
      </c>
      <c r="CU7" s="466"/>
      <c r="CV7" s="466"/>
      <c r="CW7" s="466"/>
      <c r="CX7" s="466"/>
      <c r="CY7" s="466"/>
      <c r="CZ7" s="466"/>
      <c r="DA7" s="467"/>
      <c r="DB7" s="465">
        <v>6679944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95</v>
      </c>
      <c r="AV8" s="523"/>
      <c r="AW8" s="523"/>
      <c r="AX8" s="523"/>
      <c r="AY8" s="445" t="s">
        <v>110</v>
      </c>
      <c r="AZ8" s="446"/>
      <c r="BA8" s="446"/>
      <c r="BB8" s="446"/>
      <c r="BC8" s="446"/>
      <c r="BD8" s="446"/>
      <c r="BE8" s="446"/>
      <c r="BF8" s="446"/>
      <c r="BG8" s="446"/>
      <c r="BH8" s="446"/>
      <c r="BI8" s="446"/>
      <c r="BJ8" s="446"/>
      <c r="BK8" s="446"/>
      <c r="BL8" s="446"/>
      <c r="BM8" s="447"/>
      <c r="BN8" s="465">
        <v>268691</v>
      </c>
      <c r="BO8" s="466"/>
      <c r="BP8" s="466"/>
      <c r="BQ8" s="466"/>
      <c r="BR8" s="466"/>
      <c r="BS8" s="466"/>
      <c r="BT8" s="466"/>
      <c r="BU8" s="467"/>
      <c r="BV8" s="465">
        <v>306276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37275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-37585</v>
      </c>
      <c r="BO9" s="466"/>
      <c r="BP9" s="466"/>
      <c r="BQ9" s="466"/>
      <c r="BR9" s="466"/>
      <c r="BS9" s="466"/>
      <c r="BT9" s="466"/>
      <c r="BU9" s="467"/>
      <c r="BV9" s="465">
        <v>-4141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11.3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39054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228541</v>
      </c>
      <c r="BO10" s="466"/>
      <c r="BP10" s="466"/>
      <c r="BQ10" s="466"/>
      <c r="BR10" s="466"/>
      <c r="BS10" s="466"/>
      <c r="BT10" s="466"/>
      <c r="BU10" s="467"/>
      <c r="BV10" s="465">
        <v>332032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116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33852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116</v>
      </c>
      <c r="AV12" s="523"/>
      <c r="AW12" s="523"/>
      <c r="AX12" s="523"/>
      <c r="AY12" s="445" t="s">
        <v>136</v>
      </c>
      <c r="AZ12" s="446"/>
      <c r="BA12" s="446"/>
      <c r="BB12" s="446"/>
      <c r="BC12" s="446"/>
      <c r="BD12" s="446"/>
      <c r="BE12" s="446"/>
      <c r="BF12" s="446"/>
      <c r="BG12" s="446"/>
      <c r="BH12" s="446"/>
      <c r="BI12" s="446"/>
      <c r="BJ12" s="446"/>
      <c r="BK12" s="446"/>
      <c r="BL12" s="446"/>
      <c r="BM12" s="447"/>
      <c r="BN12" s="465">
        <v>405209</v>
      </c>
      <c r="BO12" s="466"/>
      <c r="BP12" s="466"/>
      <c r="BQ12" s="466"/>
      <c r="BR12" s="466"/>
      <c r="BS12" s="466"/>
      <c r="BT12" s="466"/>
      <c r="BU12" s="467"/>
      <c r="BV12" s="465">
        <v>376880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33387</v>
      </c>
      <c r="S13" s="569"/>
      <c r="T13" s="569"/>
      <c r="U13" s="569"/>
      <c r="V13" s="570"/>
      <c r="W13" s="556" t="s">
        <v>140</v>
      </c>
      <c r="X13" s="478"/>
      <c r="Y13" s="478"/>
      <c r="Z13" s="478"/>
      <c r="AA13" s="478"/>
      <c r="AB13" s="479"/>
      <c r="AC13" s="441">
        <v>239</v>
      </c>
      <c r="AD13" s="442"/>
      <c r="AE13" s="442"/>
      <c r="AF13" s="442"/>
      <c r="AG13" s="443"/>
      <c r="AH13" s="441">
        <v>264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-214253</v>
      </c>
      <c r="BO13" s="466"/>
      <c r="BP13" s="466"/>
      <c r="BQ13" s="466"/>
      <c r="BR13" s="466"/>
      <c r="BS13" s="466"/>
      <c r="BT13" s="466"/>
      <c r="BU13" s="467"/>
      <c r="BV13" s="465">
        <v>-48989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34207</v>
      </c>
      <c r="S14" s="569"/>
      <c r="T14" s="569"/>
      <c r="U14" s="569"/>
      <c r="V14" s="570"/>
      <c r="W14" s="571"/>
      <c r="X14" s="481"/>
      <c r="Y14" s="481"/>
      <c r="Z14" s="481"/>
      <c r="AA14" s="481"/>
      <c r="AB14" s="482"/>
      <c r="AC14" s="561">
        <v>1.5</v>
      </c>
      <c r="AD14" s="562"/>
      <c r="AE14" s="562"/>
      <c r="AF14" s="562"/>
      <c r="AG14" s="563"/>
      <c r="AH14" s="561">
        <v>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48.3</v>
      </c>
      <c r="CU14" s="573"/>
      <c r="CV14" s="573"/>
      <c r="CW14" s="573"/>
      <c r="CX14" s="573"/>
      <c r="CY14" s="573"/>
      <c r="CZ14" s="573"/>
      <c r="DA14" s="574"/>
      <c r="DB14" s="572">
        <v>49.2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33743</v>
      </c>
      <c r="S15" s="569"/>
      <c r="T15" s="569"/>
      <c r="U15" s="569"/>
      <c r="V15" s="570"/>
      <c r="W15" s="556" t="s">
        <v>148</v>
      </c>
      <c r="X15" s="478"/>
      <c r="Y15" s="478"/>
      <c r="Z15" s="478"/>
      <c r="AA15" s="478"/>
      <c r="AB15" s="479"/>
      <c r="AC15" s="441">
        <v>4070</v>
      </c>
      <c r="AD15" s="442"/>
      <c r="AE15" s="442"/>
      <c r="AF15" s="442"/>
      <c r="AG15" s="443"/>
      <c r="AH15" s="441">
        <v>4367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3383382</v>
      </c>
      <c r="BO15" s="461"/>
      <c r="BP15" s="461"/>
      <c r="BQ15" s="461"/>
      <c r="BR15" s="461"/>
      <c r="BS15" s="461"/>
      <c r="BT15" s="461"/>
      <c r="BU15" s="462"/>
      <c r="BV15" s="460">
        <v>3387127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25.9</v>
      </c>
      <c r="AD16" s="562"/>
      <c r="AE16" s="562"/>
      <c r="AF16" s="562"/>
      <c r="AG16" s="563"/>
      <c r="AH16" s="561">
        <v>26.4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5325344</v>
      </c>
      <c r="BO16" s="466"/>
      <c r="BP16" s="466"/>
      <c r="BQ16" s="466"/>
      <c r="BR16" s="466"/>
      <c r="BS16" s="466"/>
      <c r="BT16" s="466"/>
      <c r="BU16" s="467"/>
      <c r="BV16" s="465">
        <v>5332480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11429</v>
      </c>
      <c r="AD17" s="442"/>
      <c r="AE17" s="442"/>
      <c r="AF17" s="442"/>
      <c r="AG17" s="443"/>
      <c r="AH17" s="441">
        <v>11937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4267863</v>
      </c>
      <c r="BO17" s="466"/>
      <c r="BP17" s="466"/>
      <c r="BQ17" s="466"/>
      <c r="BR17" s="466"/>
      <c r="BS17" s="466"/>
      <c r="BT17" s="466"/>
      <c r="BU17" s="467"/>
      <c r="BV17" s="465">
        <v>4270780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34.07</v>
      </c>
      <c r="M18" s="530"/>
      <c r="N18" s="530"/>
      <c r="O18" s="530"/>
      <c r="P18" s="530"/>
      <c r="Q18" s="530"/>
      <c r="R18" s="531"/>
      <c r="S18" s="531"/>
      <c r="T18" s="531"/>
      <c r="U18" s="531"/>
      <c r="V18" s="532"/>
      <c r="W18" s="546"/>
      <c r="X18" s="547"/>
      <c r="Y18" s="547"/>
      <c r="Z18" s="547"/>
      <c r="AA18" s="547"/>
      <c r="AB18" s="557"/>
      <c r="AC18" s="429">
        <v>72.599999999999994</v>
      </c>
      <c r="AD18" s="430"/>
      <c r="AE18" s="430"/>
      <c r="AF18" s="430"/>
      <c r="AG18" s="533"/>
      <c r="AH18" s="429">
        <v>72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6286489</v>
      </c>
      <c r="BO18" s="466"/>
      <c r="BP18" s="466"/>
      <c r="BQ18" s="466"/>
      <c r="BR18" s="466"/>
      <c r="BS18" s="466"/>
      <c r="BT18" s="466"/>
      <c r="BU18" s="467"/>
      <c r="BV18" s="465">
        <v>6130035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1094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7715841</v>
      </c>
      <c r="BO19" s="466"/>
      <c r="BP19" s="466"/>
      <c r="BQ19" s="466"/>
      <c r="BR19" s="466"/>
      <c r="BS19" s="466"/>
      <c r="BT19" s="466"/>
      <c r="BU19" s="467"/>
      <c r="BV19" s="465">
        <v>7713409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15566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10377183</v>
      </c>
      <c r="BO23" s="466"/>
      <c r="BP23" s="466"/>
      <c r="BQ23" s="466"/>
      <c r="BR23" s="466"/>
      <c r="BS23" s="466"/>
      <c r="BT23" s="466"/>
      <c r="BU23" s="467"/>
      <c r="BV23" s="465">
        <v>10649653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7390</v>
      </c>
      <c r="R24" s="442"/>
      <c r="S24" s="442"/>
      <c r="T24" s="442"/>
      <c r="U24" s="442"/>
      <c r="V24" s="443"/>
      <c r="W24" s="507"/>
      <c r="X24" s="498"/>
      <c r="Y24" s="499"/>
      <c r="Z24" s="438" t="s">
        <v>172</v>
      </c>
      <c r="AA24" s="439"/>
      <c r="AB24" s="439"/>
      <c r="AC24" s="439"/>
      <c r="AD24" s="439"/>
      <c r="AE24" s="439"/>
      <c r="AF24" s="439"/>
      <c r="AG24" s="440"/>
      <c r="AH24" s="441">
        <v>214</v>
      </c>
      <c r="AI24" s="442"/>
      <c r="AJ24" s="442"/>
      <c r="AK24" s="442"/>
      <c r="AL24" s="443"/>
      <c r="AM24" s="441">
        <v>646280</v>
      </c>
      <c r="AN24" s="442"/>
      <c r="AO24" s="442"/>
      <c r="AP24" s="442"/>
      <c r="AQ24" s="442"/>
      <c r="AR24" s="443"/>
      <c r="AS24" s="441">
        <v>3020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8312667</v>
      </c>
      <c r="BO24" s="466"/>
      <c r="BP24" s="466"/>
      <c r="BQ24" s="466"/>
      <c r="BR24" s="466"/>
      <c r="BS24" s="466"/>
      <c r="BT24" s="466"/>
      <c r="BU24" s="467"/>
      <c r="BV24" s="465">
        <v>8568880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6300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712473</v>
      </c>
      <c r="BO25" s="461"/>
      <c r="BP25" s="461"/>
      <c r="BQ25" s="461"/>
      <c r="BR25" s="461"/>
      <c r="BS25" s="461"/>
      <c r="BT25" s="461"/>
      <c r="BU25" s="462"/>
      <c r="BV25" s="460">
        <v>86954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6000</v>
      </c>
      <c r="R26" s="442"/>
      <c r="S26" s="442"/>
      <c r="T26" s="442"/>
      <c r="U26" s="442"/>
      <c r="V26" s="443"/>
      <c r="W26" s="507"/>
      <c r="X26" s="498"/>
      <c r="Y26" s="499"/>
      <c r="Z26" s="438" t="s">
        <v>178</v>
      </c>
      <c r="AA26" s="520"/>
      <c r="AB26" s="520"/>
      <c r="AC26" s="520"/>
      <c r="AD26" s="520"/>
      <c r="AE26" s="520"/>
      <c r="AF26" s="520"/>
      <c r="AG26" s="521"/>
      <c r="AH26" s="441" t="s">
        <v>138</v>
      </c>
      <c r="AI26" s="442"/>
      <c r="AJ26" s="442"/>
      <c r="AK26" s="442"/>
      <c r="AL26" s="443"/>
      <c r="AM26" s="441" t="s">
        <v>138</v>
      </c>
      <c r="AN26" s="442"/>
      <c r="AO26" s="442"/>
      <c r="AP26" s="442"/>
      <c r="AQ26" s="442"/>
      <c r="AR26" s="443"/>
      <c r="AS26" s="441" t="s">
        <v>138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3180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11256</v>
      </c>
      <c r="AN27" s="442"/>
      <c r="AO27" s="442"/>
      <c r="AP27" s="442"/>
      <c r="AQ27" s="442"/>
      <c r="AR27" s="443"/>
      <c r="AS27" s="441">
        <v>3752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106614</v>
      </c>
      <c r="BO27" s="469"/>
      <c r="BP27" s="469"/>
      <c r="BQ27" s="469"/>
      <c r="BR27" s="469"/>
      <c r="BS27" s="469"/>
      <c r="BT27" s="469"/>
      <c r="BU27" s="470"/>
      <c r="BV27" s="468">
        <v>106611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2600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593906</v>
      </c>
      <c r="BO28" s="461"/>
      <c r="BP28" s="461"/>
      <c r="BQ28" s="461"/>
      <c r="BR28" s="461"/>
      <c r="BS28" s="461"/>
      <c r="BT28" s="461"/>
      <c r="BU28" s="462"/>
      <c r="BV28" s="460">
        <v>770574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12</v>
      </c>
      <c r="M29" s="442"/>
      <c r="N29" s="442"/>
      <c r="O29" s="442"/>
      <c r="P29" s="443"/>
      <c r="Q29" s="441">
        <v>2440</v>
      </c>
      <c r="R29" s="442"/>
      <c r="S29" s="442"/>
      <c r="T29" s="442"/>
      <c r="U29" s="442"/>
      <c r="V29" s="443"/>
      <c r="W29" s="508"/>
      <c r="X29" s="509"/>
      <c r="Y29" s="510"/>
      <c r="Z29" s="438" t="s">
        <v>187</v>
      </c>
      <c r="AA29" s="439"/>
      <c r="AB29" s="439"/>
      <c r="AC29" s="439"/>
      <c r="AD29" s="439"/>
      <c r="AE29" s="439"/>
      <c r="AF29" s="439"/>
      <c r="AG29" s="440"/>
      <c r="AH29" s="441">
        <v>217</v>
      </c>
      <c r="AI29" s="442"/>
      <c r="AJ29" s="442"/>
      <c r="AK29" s="442"/>
      <c r="AL29" s="443"/>
      <c r="AM29" s="441">
        <v>657536</v>
      </c>
      <c r="AN29" s="442"/>
      <c r="AO29" s="442"/>
      <c r="AP29" s="442"/>
      <c r="AQ29" s="442"/>
      <c r="AR29" s="443"/>
      <c r="AS29" s="441">
        <v>3030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138</v>
      </c>
      <c r="BO29" s="466"/>
      <c r="BP29" s="466"/>
      <c r="BQ29" s="466"/>
      <c r="BR29" s="466"/>
      <c r="BS29" s="466"/>
      <c r="BT29" s="466"/>
      <c r="BU29" s="467"/>
      <c r="BV29" s="465" t="s">
        <v>138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462689</v>
      </c>
      <c r="BO30" s="469"/>
      <c r="BP30" s="469"/>
      <c r="BQ30" s="469"/>
      <c r="BR30" s="469"/>
      <c r="BS30" s="469"/>
      <c r="BT30" s="469"/>
      <c r="BU30" s="470"/>
      <c r="BV30" s="468">
        <v>536783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水道事業特別会計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毛呂山・越生・鳩山公共下水道組合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西入間広域消防組合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埼玉西部環境保全組合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坂戸地区衛生組合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広域静苑組合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埼玉県後期高齢者医療広域連合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埼玉県後期高齢者医療広域連合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埼玉県市町村総合事務組合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埼玉県市町村総合事務組合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彩の国さいたま人づくり広域連合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zi/87YBz0KKJCVH7GCy3Ff0KndS9BCyRGp4HoYCgKsh1KT12sD1dE80Nbj9rNbdKbvFAR6Ub1r3nB6CkG6Wyvw==" saltValue="EhzWcjFMH7iupTjNPVyg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0" t="s">
        <v>558</v>
      </c>
      <c r="D34" s="1250"/>
      <c r="E34" s="1251"/>
      <c r="F34" s="32">
        <v>8.6300000000000008</v>
      </c>
      <c r="G34" s="33">
        <v>7.61</v>
      </c>
      <c r="H34" s="33">
        <v>7.13</v>
      </c>
      <c r="I34" s="33">
        <v>6.34</v>
      </c>
      <c r="J34" s="34">
        <v>7.17</v>
      </c>
      <c r="K34" s="22"/>
      <c r="L34" s="22"/>
      <c r="M34" s="22"/>
      <c r="N34" s="22"/>
      <c r="O34" s="22"/>
      <c r="P34" s="22"/>
    </row>
    <row r="35" spans="1:16" ht="39" customHeight="1">
      <c r="A35" s="22"/>
      <c r="B35" s="35"/>
      <c r="C35" s="1244" t="s">
        <v>559</v>
      </c>
      <c r="D35" s="1245"/>
      <c r="E35" s="1246"/>
      <c r="F35" s="36">
        <v>4.6900000000000004</v>
      </c>
      <c r="G35" s="37">
        <v>4.93</v>
      </c>
      <c r="H35" s="37">
        <v>4.6500000000000004</v>
      </c>
      <c r="I35" s="37">
        <v>4.58</v>
      </c>
      <c r="J35" s="38">
        <v>4.03</v>
      </c>
      <c r="K35" s="22"/>
      <c r="L35" s="22"/>
      <c r="M35" s="22"/>
      <c r="N35" s="22"/>
      <c r="O35" s="22"/>
      <c r="P35" s="22"/>
    </row>
    <row r="36" spans="1:16" ht="39" customHeight="1">
      <c r="A36" s="22"/>
      <c r="B36" s="35"/>
      <c r="C36" s="1244" t="s">
        <v>560</v>
      </c>
      <c r="D36" s="1245"/>
      <c r="E36" s="1246"/>
      <c r="F36" s="36">
        <v>4.04</v>
      </c>
      <c r="G36" s="37">
        <v>4.22</v>
      </c>
      <c r="H36" s="37">
        <v>4.97</v>
      </c>
      <c r="I36" s="37">
        <v>2.86</v>
      </c>
      <c r="J36" s="38">
        <v>1.84</v>
      </c>
      <c r="K36" s="22"/>
      <c r="L36" s="22"/>
      <c r="M36" s="22"/>
      <c r="N36" s="22"/>
      <c r="O36" s="22"/>
      <c r="P36" s="22"/>
    </row>
    <row r="37" spans="1:16" ht="39" customHeight="1">
      <c r="A37" s="22"/>
      <c r="B37" s="35"/>
      <c r="C37" s="1244" t="s">
        <v>561</v>
      </c>
      <c r="D37" s="1245"/>
      <c r="E37" s="1246"/>
      <c r="F37" s="36">
        <v>1.02</v>
      </c>
      <c r="G37" s="37">
        <v>0.83</v>
      </c>
      <c r="H37" s="37">
        <v>1.51</v>
      </c>
      <c r="I37" s="37">
        <v>1.21</v>
      </c>
      <c r="J37" s="38">
        <v>1.52</v>
      </c>
      <c r="K37" s="22"/>
      <c r="L37" s="22"/>
      <c r="M37" s="22"/>
      <c r="N37" s="22"/>
      <c r="O37" s="22"/>
      <c r="P37" s="22"/>
    </row>
    <row r="38" spans="1:16" ht="39" customHeight="1">
      <c r="A38" s="22"/>
      <c r="B38" s="35"/>
      <c r="C38" s="1244" t="s">
        <v>562</v>
      </c>
      <c r="D38" s="1245"/>
      <c r="E38" s="1246"/>
      <c r="F38" s="36">
        <v>0.11</v>
      </c>
      <c r="G38" s="37">
        <v>7.0000000000000007E-2</v>
      </c>
      <c r="H38" s="37">
        <v>0.11</v>
      </c>
      <c r="I38" s="37">
        <v>0.1</v>
      </c>
      <c r="J38" s="38">
        <v>0.11</v>
      </c>
      <c r="K38" s="22"/>
      <c r="L38" s="22"/>
      <c r="M38" s="22"/>
      <c r="N38" s="22"/>
      <c r="O38" s="22"/>
      <c r="P38" s="22"/>
    </row>
    <row r="39" spans="1:16" ht="39" customHeight="1">
      <c r="A39" s="22"/>
      <c r="B39" s="35"/>
      <c r="C39" s="1244" t="s">
        <v>563</v>
      </c>
      <c r="D39" s="1245"/>
      <c r="E39" s="1246"/>
      <c r="F39" s="36">
        <v>0.1</v>
      </c>
      <c r="G39" s="37">
        <v>0.05</v>
      </c>
      <c r="H39" s="37">
        <v>0.05</v>
      </c>
      <c r="I39" s="37">
        <v>0.03</v>
      </c>
      <c r="J39" s="38">
        <v>0.04</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564</v>
      </c>
      <c r="D42" s="1245"/>
      <c r="E42" s="1246"/>
      <c r="F42" s="36" t="s">
        <v>507</v>
      </c>
      <c r="G42" s="37" t="s">
        <v>507</v>
      </c>
      <c r="H42" s="37" t="s">
        <v>507</v>
      </c>
      <c r="I42" s="37" t="s">
        <v>507</v>
      </c>
      <c r="J42" s="38" t="s">
        <v>507</v>
      </c>
      <c r="K42" s="22"/>
      <c r="L42" s="22"/>
      <c r="M42" s="22"/>
      <c r="N42" s="22"/>
      <c r="O42" s="22"/>
      <c r="P42" s="22"/>
    </row>
    <row r="43" spans="1:16" ht="39" customHeight="1" thickBot="1">
      <c r="A43" s="22"/>
      <c r="B43" s="40"/>
      <c r="C43" s="1247" t="s">
        <v>565</v>
      </c>
      <c r="D43" s="1248"/>
      <c r="E43" s="1249"/>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STdXBzI7BUMWJFq+tlwCZbyrI053hMe+PtvaIhTyHRhB7a3FBavoGxGEVFOF2MsqbGn3WGOjubB9dHTTvkBAw==" saltValue="2lyY1GLsvrmYIf4/o2vb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70" t="s">
        <v>11</v>
      </c>
      <c r="C45" s="1271"/>
      <c r="D45" s="58"/>
      <c r="E45" s="1276" t="s">
        <v>12</v>
      </c>
      <c r="F45" s="1276"/>
      <c r="G45" s="1276"/>
      <c r="H45" s="1276"/>
      <c r="I45" s="1276"/>
      <c r="J45" s="1277"/>
      <c r="K45" s="59">
        <v>807</v>
      </c>
      <c r="L45" s="60">
        <v>776</v>
      </c>
      <c r="M45" s="60">
        <v>812</v>
      </c>
      <c r="N45" s="60">
        <v>883</v>
      </c>
      <c r="O45" s="61">
        <v>931</v>
      </c>
      <c r="P45" s="48"/>
      <c r="Q45" s="48"/>
      <c r="R45" s="48"/>
      <c r="S45" s="48"/>
      <c r="T45" s="48"/>
      <c r="U45" s="48"/>
    </row>
    <row r="46" spans="1:21" ht="30.75" customHeight="1">
      <c r="A46" s="48"/>
      <c r="B46" s="1272"/>
      <c r="C46" s="1273"/>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72"/>
      <c r="C47" s="1273"/>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72"/>
      <c r="C48" s="1273"/>
      <c r="D48" s="62"/>
      <c r="E48" s="1254" t="s">
        <v>15</v>
      </c>
      <c r="F48" s="1254"/>
      <c r="G48" s="1254"/>
      <c r="H48" s="1254"/>
      <c r="I48" s="1254"/>
      <c r="J48" s="1255"/>
      <c r="K48" s="63">
        <v>17</v>
      </c>
      <c r="L48" s="64">
        <v>17</v>
      </c>
      <c r="M48" s="64">
        <v>17</v>
      </c>
      <c r="N48" s="64">
        <v>17</v>
      </c>
      <c r="O48" s="65">
        <v>16</v>
      </c>
      <c r="P48" s="48"/>
      <c r="Q48" s="48"/>
      <c r="R48" s="48"/>
      <c r="S48" s="48"/>
      <c r="T48" s="48"/>
      <c r="U48" s="48"/>
    </row>
    <row r="49" spans="1:21" ht="30.75" customHeight="1">
      <c r="A49" s="48"/>
      <c r="B49" s="1272"/>
      <c r="C49" s="1273"/>
      <c r="D49" s="62"/>
      <c r="E49" s="1254" t="s">
        <v>16</v>
      </c>
      <c r="F49" s="1254"/>
      <c r="G49" s="1254"/>
      <c r="H49" s="1254"/>
      <c r="I49" s="1254"/>
      <c r="J49" s="1255"/>
      <c r="K49" s="63">
        <v>397</v>
      </c>
      <c r="L49" s="64">
        <v>398</v>
      </c>
      <c r="M49" s="64">
        <v>395</v>
      </c>
      <c r="N49" s="64">
        <v>372</v>
      </c>
      <c r="O49" s="65">
        <v>355</v>
      </c>
      <c r="P49" s="48"/>
      <c r="Q49" s="48"/>
      <c r="R49" s="48"/>
      <c r="S49" s="48"/>
      <c r="T49" s="48"/>
      <c r="U49" s="48"/>
    </row>
    <row r="50" spans="1:21" ht="30.75" customHeight="1">
      <c r="A50" s="48"/>
      <c r="B50" s="1272"/>
      <c r="C50" s="1273"/>
      <c r="D50" s="62"/>
      <c r="E50" s="1254" t="s">
        <v>17</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c r="A51" s="48"/>
      <c r="B51" s="1274"/>
      <c r="C51" s="1275"/>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c r="A52" s="48"/>
      <c r="B52" s="1252" t="s">
        <v>19</v>
      </c>
      <c r="C52" s="1253"/>
      <c r="D52" s="66"/>
      <c r="E52" s="1254" t="s">
        <v>20</v>
      </c>
      <c r="F52" s="1254"/>
      <c r="G52" s="1254"/>
      <c r="H52" s="1254"/>
      <c r="I52" s="1254"/>
      <c r="J52" s="1255"/>
      <c r="K52" s="63">
        <v>900</v>
      </c>
      <c r="L52" s="64">
        <v>859</v>
      </c>
      <c r="M52" s="64">
        <v>868</v>
      </c>
      <c r="N52" s="64">
        <v>869</v>
      </c>
      <c r="O52" s="65">
        <v>856</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321</v>
      </c>
      <c r="L53" s="69">
        <v>332</v>
      </c>
      <c r="M53" s="69">
        <v>356</v>
      </c>
      <c r="N53" s="69">
        <v>403</v>
      </c>
      <c r="O53" s="70">
        <v>446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0" t="s">
        <v>25</v>
      </c>
      <c r="C57" s="1261"/>
      <c r="D57" s="1264" t="s">
        <v>26</v>
      </c>
      <c r="E57" s="1265"/>
      <c r="F57" s="1265"/>
      <c r="G57" s="1265"/>
      <c r="H57" s="1265"/>
      <c r="I57" s="1265"/>
      <c r="J57" s="1266"/>
      <c r="K57" s="82" t="s">
        <v>588</v>
      </c>
      <c r="L57" s="83" t="s">
        <v>588</v>
      </c>
      <c r="M57" s="83" t="s">
        <v>588</v>
      </c>
      <c r="N57" s="83" t="s">
        <v>588</v>
      </c>
      <c r="O57" s="84" t="s">
        <v>588</v>
      </c>
    </row>
    <row r="58" spans="1:21" ht="31.5" customHeight="1" thickBot="1">
      <c r="B58" s="1262"/>
      <c r="C58" s="1263"/>
      <c r="D58" s="1267" t="s">
        <v>27</v>
      </c>
      <c r="E58" s="1268"/>
      <c r="F58" s="1268"/>
      <c r="G58" s="1268"/>
      <c r="H58" s="1268"/>
      <c r="I58" s="1268"/>
      <c r="J58" s="1269"/>
      <c r="K58" s="85" t="s">
        <v>588</v>
      </c>
      <c r="L58" s="86" t="s">
        <v>588</v>
      </c>
      <c r="M58" s="86" t="s">
        <v>588</v>
      </c>
      <c r="N58" s="86" t="s">
        <v>588</v>
      </c>
      <c r="O58" s="87" t="s">
        <v>588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MlDyyKVeF7uj+Kso5m5zPMn0Tek5MpVMv/OC3Sc6WzdJNCyN/A3PFUK/6+KhfCzasH4pP9+WVbDDRIm95VmA==" saltValue="BoITnpVMQZONB8K1YvC7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90" t="s">
        <v>30</v>
      </c>
      <c r="C41" s="1291"/>
      <c r="D41" s="101"/>
      <c r="E41" s="1292" t="s">
        <v>31</v>
      </c>
      <c r="F41" s="1292"/>
      <c r="G41" s="1292"/>
      <c r="H41" s="1293"/>
      <c r="I41" s="102">
        <v>9982</v>
      </c>
      <c r="J41" s="103">
        <v>10387</v>
      </c>
      <c r="K41" s="103">
        <v>10771</v>
      </c>
      <c r="L41" s="103">
        <v>10650</v>
      </c>
      <c r="M41" s="104">
        <v>10377</v>
      </c>
    </row>
    <row r="42" spans="2:13" ht="27.75" customHeight="1">
      <c r="B42" s="1280"/>
      <c r="C42" s="1281"/>
      <c r="D42" s="105"/>
      <c r="E42" s="1284" t="s">
        <v>32</v>
      </c>
      <c r="F42" s="1284"/>
      <c r="G42" s="1284"/>
      <c r="H42" s="1285"/>
      <c r="I42" s="106">
        <v>19</v>
      </c>
      <c r="J42" s="107" t="s">
        <v>507</v>
      </c>
      <c r="K42" s="107" t="s">
        <v>507</v>
      </c>
      <c r="L42" s="107" t="s">
        <v>507</v>
      </c>
      <c r="M42" s="108" t="s">
        <v>507</v>
      </c>
    </row>
    <row r="43" spans="2:13" ht="27.75" customHeight="1">
      <c r="B43" s="1280"/>
      <c r="C43" s="1281"/>
      <c r="D43" s="105"/>
      <c r="E43" s="1284" t="s">
        <v>33</v>
      </c>
      <c r="F43" s="1284"/>
      <c r="G43" s="1284"/>
      <c r="H43" s="1285"/>
      <c r="I43" s="106">
        <v>211</v>
      </c>
      <c r="J43" s="107">
        <v>199</v>
      </c>
      <c r="K43" s="107">
        <v>187</v>
      </c>
      <c r="L43" s="107">
        <v>175</v>
      </c>
      <c r="M43" s="108">
        <v>160</v>
      </c>
    </row>
    <row r="44" spans="2:13" ht="27.75" customHeight="1">
      <c r="B44" s="1280"/>
      <c r="C44" s="1281"/>
      <c r="D44" s="105"/>
      <c r="E44" s="1284" t="s">
        <v>34</v>
      </c>
      <c r="F44" s="1284"/>
      <c r="G44" s="1284"/>
      <c r="H44" s="1285"/>
      <c r="I44" s="106">
        <v>3451</v>
      </c>
      <c r="J44" s="107">
        <v>3573</v>
      </c>
      <c r="K44" s="107">
        <v>3495</v>
      </c>
      <c r="L44" s="107">
        <v>3457</v>
      </c>
      <c r="M44" s="108">
        <v>3404</v>
      </c>
    </row>
    <row r="45" spans="2:13" ht="27.75" customHeight="1">
      <c r="B45" s="1280"/>
      <c r="C45" s="1281"/>
      <c r="D45" s="105"/>
      <c r="E45" s="1284" t="s">
        <v>35</v>
      </c>
      <c r="F45" s="1284"/>
      <c r="G45" s="1284"/>
      <c r="H45" s="1285"/>
      <c r="I45" s="106">
        <v>1717</v>
      </c>
      <c r="J45" s="107">
        <v>1758</v>
      </c>
      <c r="K45" s="107">
        <v>1592</v>
      </c>
      <c r="L45" s="107">
        <v>1595</v>
      </c>
      <c r="M45" s="108">
        <v>1517</v>
      </c>
    </row>
    <row r="46" spans="2:13" ht="27.75" customHeight="1">
      <c r="B46" s="1280"/>
      <c r="C46" s="1281"/>
      <c r="D46" s="109"/>
      <c r="E46" s="1284" t="s">
        <v>36</v>
      </c>
      <c r="F46" s="1284"/>
      <c r="G46" s="1284"/>
      <c r="H46" s="1285"/>
      <c r="I46" s="106" t="s">
        <v>507</v>
      </c>
      <c r="J46" s="107" t="s">
        <v>507</v>
      </c>
      <c r="K46" s="107" t="s">
        <v>507</v>
      </c>
      <c r="L46" s="107" t="s">
        <v>507</v>
      </c>
      <c r="M46" s="108" t="s">
        <v>507</v>
      </c>
    </row>
    <row r="47" spans="2:13" ht="27.75" customHeight="1">
      <c r="B47" s="1280"/>
      <c r="C47" s="1281"/>
      <c r="D47" s="110"/>
      <c r="E47" s="1294" t="s">
        <v>37</v>
      </c>
      <c r="F47" s="1295"/>
      <c r="G47" s="1295"/>
      <c r="H47" s="1296"/>
      <c r="I47" s="106" t="s">
        <v>507</v>
      </c>
      <c r="J47" s="107" t="s">
        <v>507</v>
      </c>
      <c r="K47" s="107" t="s">
        <v>507</v>
      </c>
      <c r="L47" s="107" t="s">
        <v>507</v>
      </c>
      <c r="M47" s="108" t="s">
        <v>507</v>
      </c>
    </row>
    <row r="48" spans="2:13" ht="27.75" customHeight="1">
      <c r="B48" s="1280"/>
      <c r="C48" s="1281"/>
      <c r="D48" s="105"/>
      <c r="E48" s="1284" t="s">
        <v>38</v>
      </c>
      <c r="F48" s="1284"/>
      <c r="G48" s="1284"/>
      <c r="H48" s="1285"/>
      <c r="I48" s="106" t="s">
        <v>507</v>
      </c>
      <c r="J48" s="107" t="s">
        <v>507</v>
      </c>
      <c r="K48" s="107" t="s">
        <v>507</v>
      </c>
      <c r="L48" s="107" t="s">
        <v>507</v>
      </c>
      <c r="M48" s="108" t="s">
        <v>507</v>
      </c>
    </row>
    <row r="49" spans="2:13" ht="27.75" customHeight="1">
      <c r="B49" s="1282"/>
      <c r="C49" s="1283"/>
      <c r="D49" s="105"/>
      <c r="E49" s="1284" t="s">
        <v>39</v>
      </c>
      <c r="F49" s="1284"/>
      <c r="G49" s="1284"/>
      <c r="H49" s="1285"/>
      <c r="I49" s="106" t="s">
        <v>507</v>
      </c>
      <c r="J49" s="107" t="s">
        <v>507</v>
      </c>
      <c r="K49" s="107" t="s">
        <v>507</v>
      </c>
      <c r="L49" s="107" t="s">
        <v>507</v>
      </c>
      <c r="M49" s="108" t="s">
        <v>507</v>
      </c>
    </row>
    <row r="50" spans="2:13" ht="27.75" customHeight="1">
      <c r="B50" s="1278" t="s">
        <v>40</v>
      </c>
      <c r="C50" s="1279"/>
      <c r="D50" s="111"/>
      <c r="E50" s="1284" t="s">
        <v>41</v>
      </c>
      <c r="F50" s="1284"/>
      <c r="G50" s="1284"/>
      <c r="H50" s="1285"/>
      <c r="I50" s="106">
        <v>1723</v>
      </c>
      <c r="J50" s="107">
        <v>1833</v>
      </c>
      <c r="K50" s="107">
        <v>1886</v>
      </c>
      <c r="L50" s="107">
        <v>1817</v>
      </c>
      <c r="M50" s="108">
        <v>1617</v>
      </c>
    </row>
    <row r="51" spans="2:13" ht="27.75" customHeight="1">
      <c r="B51" s="1280"/>
      <c r="C51" s="1281"/>
      <c r="D51" s="105"/>
      <c r="E51" s="1284" t="s">
        <v>42</v>
      </c>
      <c r="F51" s="1284"/>
      <c r="G51" s="1284"/>
      <c r="H51" s="1285"/>
      <c r="I51" s="106">
        <v>1007</v>
      </c>
      <c r="J51" s="107">
        <v>1075</v>
      </c>
      <c r="K51" s="107">
        <v>1130</v>
      </c>
      <c r="L51" s="107">
        <v>1122</v>
      </c>
      <c r="M51" s="108">
        <v>1038</v>
      </c>
    </row>
    <row r="52" spans="2:13" ht="27.75" customHeight="1">
      <c r="B52" s="1282"/>
      <c r="C52" s="1283"/>
      <c r="D52" s="105"/>
      <c r="E52" s="1284" t="s">
        <v>43</v>
      </c>
      <c r="F52" s="1284"/>
      <c r="G52" s="1284"/>
      <c r="H52" s="1285"/>
      <c r="I52" s="106">
        <v>9660</v>
      </c>
      <c r="J52" s="107">
        <v>10012</v>
      </c>
      <c r="K52" s="107">
        <v>10181</v>
      </c>
      <c r="L52" s="107">
        <v>10022</v>
      </c>
      <c r="M52" s="108">
        <v>9954</v>
      </c>
    </row>
    <row r="53" spans="2:13" ht="27.75" customHeight="1" thickBot="1">
      <c r="B53" s="1286" t="s">
        <v>44</v>
      </c>
      <c r="C53" s="1287"/>
      <c r="D53" s="112"/>
      <c r="E53" s="1288" t="s">
        <v>45</v>
      </c>
      <c r="F53" s="1288"/>
      <c r="G53" s="1288"/>
      <c r="H53" s="1289"/>
      <c r="I53" s="113">
        <v>2989</v>
      </c>
      <c r="J53" s="114">
        <v>2997</v>
      </c>
      <c r="K53" s="114">
        <v>2849</v>
      </c>
      <c r="L53" s="114">
        <v>2915</v>
      </c>
      <c r="M53" s="115">
        <v>2851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r6gwTx/SqX3ZzYJU5QU3jz3LSaa5naQ4MXLy477yvyVeetsKXIonJQ6jwn4u/wSkc9gTtxVv+mzD4cVSal5RA==" saltValue="jPAbQHoefto5R3/bel1a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305" t="s">
        <v>48</v>
      </c>
      <c r="D55" s="1305"/>
      <c r="E55" s="1306"/>
      <c r="F55" s="127">
        <v>815</v>
      </c>
      <c r="G55" s="127">
        <v>771</v>
      </c>
      <c r="H55" s="128">
        <v>594</v>
      </c>
    </row>
    <row r="56" spans="2:8" ht="52.5" customHeight="1">
      <c r="B56" s="129"/>
      <c r="C56" s="1307" t="s">
        <v>49</v>
      </c>
      <c r="D56" s="1307"/>
      <c r="E56" s="1308"/>
      <c r="F56" s="130" t="s">
        <v>507</v>
      </c>
      <c r="G56" s="130" t="s">
        <v>507</v>
      </c>
      <c r="H56" s="131" t="s">
        <v>507</v>
      </c>
    </row>
    <row r="57" spans="2:8" ht="53.25" customHeight="1">
      <c r="B57" s="129"/>
      <c r="C57" s="1309" t="s">
        <v>50</v>
      </c>
      <c r="D57" s="1309"/>
      <c r="E57" s="1310"/>
      <c r="F57" s="132">
        <v>580</v>
      </c>
      <c r="G57" s="132">
        <v>537</v>
      </c>
      <c r="H57" s="133">
        <v>463</v>
      </c>
    </row>
    <row r="58" spans="2:8" ht="45.75" customHeight="1">
      <c r="B58" s="134"/>
      <c r="C58" s="1297" t="s">
        <v>584</v>
      </c>
      <c r="D58" s="1298"/>
      <c r="E58" s="1299"/>
      <c r="F58" s="135">
        <v>270</v>
      </c>
      <c r="G58" s="135">
        <v>270</v>
      </c>
      <c r="H58" s="136">
        <v>270</v>
      </c>
    </row>
    <row r="59" spans="2:8" ht="45.75" customHeight="1">
      <c r="B59" s="134"/>
      <c r="C59" s="1297" t="s">
        <v>585</v>
      </c>
      <c r="D59" s="1298"/>
      <c r="E59" s="1299"/>
      <c r="F59" s="135">
        <v>302</v>
      </c>
      <c r="G59" s="135">
        <v>252</v>
      </c>
      <c r="H59" s="136">
        <v>170</v>
      </c>
    </row>
    <row r="60" spans="2:8" ht="45.75" customHeight="1">
      <c r="B60" s="134"/>
      <c r="C60" s="1297" t="s">
        <v>586</v>
      </c>
      <c r="D60" s="1298"/>
      <c r="E60" s="1299"/>
      <c r="F60" s="135">
        <v>8</v>
      </c>
      <c r="G60" s="135">
        <v>15</v>
      </c>
      <c r="H60" s="136">
        <v>23</v>
      </c>
    </row>
    <row r="61" spans="2:8" ht="45.75" customHeight="1">
      <c r="B61" s="134"/>
      <c r="C61" s="1297" t="s">
        <v>51</v>
      </c>
      <c r="D61" s="1298"/>
      <c r="E61" s="1299"/>
      <c r="F61" s="135"/>
      <c r="G61" s="135"/>
      <c r="H61" s="136"/>
    </row>
    <row r="62" spans="2:8" ht="45.75" customHeight="1" thickBot="1">
      <c r="B62" s="137"/>
      <c r="C62" s="1300" t="s">
        <v>51</v>
      </c>
      <c r="D62" s="1301"/>
      <c r="E62" s="1302"/>
      <c r="F62" s="138"/>
      <c r="G62" s="138"/>
      <c r="H62" s="139"/>
    </row>
    <row r="63" spans="2:8" ht="52.5" customHeight="1" thickBot="1">
      <c r="B63" s="140"/>
      <c r="C63" s="1303" t="s">
        <v>52</v>
      </c>
      <c r="D63" s="1303"/>
      <c r="E63" s="1304"/>
      <c r="F63" s="141">
        <v>1395</v>
      </c>
      <c r="G63" s="141">
        <v>1307</v>
      </c>
      <c r="H63" s="142">
        <v>1057</v>
      </c>
    </row>
    <row r="64" spans="2:8" ht="15" customHeight="1"/>
    <row r="65" ht="0" hidden="1" customHeight="1"/>
    <row r="66" ht="0" hidden="1" customHeight="1"/>
  </sheetData>
  <sheetProtection algorithmName="SHA-512" hashValue="SWAJdOT00/H6w634ERp49njy4PjuYLqAZi4zfUtkKkbb5+TElw1nAqSEW6y34xWVxK91Mr4OH78R4al5qpWoBw==" saltValue="eitkJIc2y4rR/j/FAxCn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4D9A4-D4F4-4886-9D83-19B77EB0EE77}">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4" t="s">
        <v>592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4"/>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4"/>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4"/>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4"/>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593</v>
      </c>
    </row>
    <row r="50" spans="1:109">
      <c r="B50" s="394"/>
      <c r="G50" s="1317"/>
      <c r="H50" s="1317"/>
      <c r="I50" s="1317"/>
      <c r="J50" s="1317"/>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c r="B51" s="394"/>
      <c r="G51" s="1319"/>
      <c r="H51" s="1319"/>
      <c r="I51" s="1333"/>
      <c r="J51" s="1333"/>
      <c r="K51" s="1318"/>
      <c r="L51" s="1318"/>
      <c r="M51" s="1318"/>
      <c r="N51" s="1318"/>
      <c r="AM51" s="403"/>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11">
        <v>48.2</v>
      </c>
      <c r="CG51" s="1311"/>
      <c r="CH51" s="1311"/>
      <c r="CI51" s="1311"/>
      <c r="CJ51" s="1311"/>
      <c r="CK51" s="1311"/>
      <c r="CL51" s="1311"/>
      <c r="CM51" s="1311"/>
      <c r="CN51" s="1311">
        <v>49.2</v>
      </c>
      <c r="CO51" s="1311"/>
      <c r="CP51" s="1311"/>
      <c r="CQ51" s="1311"/>
      <c r="CR51" s="1311"/>
      <c r="CS51" s="1311"/>
      <c r="CT51" s="1311"/>
      <c r="CU51" s="1311"/>
      <c r="CV51" s="1311">
        <v>48.3</v>
      </c>
      <c r="CW51" s="1311"/>
      <c r="CX51" s="1311"/>
      <c r="CY51" s="1311"/>
      <c r="CZ51" s="1311"/>
      <c r="DA51" s="1311"/>
      <c r="DB51" s="1311"/>
      <c r="DC51" s="1311"/>
    </row>
    <row r="52" spans="1:109">
      <c r="B52" s="394"/>
      <c r="G52" s="1319"/>
      <c r="H52" s="1319"/>
      <c r="I52" s="1333"/>
      <c r="J52" s="1333"/>
      <c r="K52" s="1318"/>
      <c r="L52" s="1318"/>
      <c r="M52" s="1318"/>
      <c r="N52" s="1318"/>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19"/>
      <c r="H53" s="1319"/>
      <c r="I53" s="1317"/>
      <c r="J53" s="1317"/>
      <c r="K53" s="1318"/>
      <c r="L53" s="1318"/>
      <c r="M53" s="1318"/>
      <c r="N53" s="1318"/>
      <c r="AM53" s="403"/>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11">
        <v>54</v>
      </c>
      <c r="CG53" s="1311"/>
      <c r="CH53" s="1311"/>
      <c r="CI53" s="1311"/>
      <c r="CJ53" s="1311"/>
      <c r="CK53" s="1311"/>
      <c r="CL53" s="1311"/>
      <c r="CM53" s="1311"/>
      <c r="CN53" s="1311">
        <v>55.6</v>
      </c>
      <c r="CO53" s="1311"/>
      <c r="CP53" s="1311"/>
      <c r="CQ53" s="1311"/>
      <c r="CR53" s="1311"/>
      <c r="CS53" s="1311"/>
      <c r="CT53" s="1311"/>
      <c r="CU53" s="1311"/>
      <c r="CV53" s="1311">
        <v>57.7</v>
      </c>
      <c r="CW53" s="1311"/>
      <c r="CX53" s="1311"/>
      <c r="CY53" s="1311"/>
      <c r="CZ53" s="1311"/>
      <c r="DA53" s="1311"/>
      <c r="DB53" s="1311"/>
      <c r="DC53" s="1311"/>
    </row>
    <row r="54" spans="1:109">
      <c r="A54" s="402"/>
      <c r="B54" s="394"/>
      <c r="G54" s="1319"/>
      <c r="H54" s="1319"/>
      <c r="I54" s="1317"/>
      <c r="J54" s="1317"/>
      <c r="K54" s="1318"/>
      <c r="L54" s="1318"/>
      <c r="M54" s="1318"/>
      <c r="N54" s="1318"/>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11">
        <v>21</v>
      </c>
      <c r="CG55" s="1311"/>
      <c r="CH55" s="1311"/>
      <c r="CI55" s="1311"/>
      <c r="CJ55" s="1311"/>
      <c r="CK55" s="1311"/>
      <c r="CL55" s="1311"/>
      <c r="CM55" s="1311"/>
      <c r="CN55" s="1311">
        <v>20.2</v>
      </c>
      <c r="CO55" s="1311"/>
      <c r="CP55" s="1311"/>
      <c r="CQ55" s="1311"/>
      <c r="CR55" s="1311"/>
      <c r="CS55" s="1311"/>
      <c r="CT55" s="1311"/>
      <c r="CU55" s="1311"/>
      <c r="CV55" s="1311">
        <v>18.3</v>
      </c>
      <c r="CW55" s="1311"/>
      <c r="CX55" s="1311"/>
      <c r="CY55" s="1311"/>
      <c r="CZ55" s="1311"/>
      <c r="DA55" s="1311"/>
      <c r="DB55" s="1311"/>
      <c r="DC55" s="1311"/>
    </row>
    <row r="56" spans="1:109">
      <c r="A56" s="402"/>
      <c r="B56" s="394"/>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17"/>
      <c r="H57" s="1317"/>
      <c r="I57" s="1312"/>
      <c r="J57" s="1312"/>
      <c r="K57" s="1318"/>
      <c r="L57" s="1318"/>
      <c r="M57" s="1318"/>
      <c r="N57" s="1318"/>
      <c r="AM57" s="387"/>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11">
        <v>56.1</v>
      </c>
      <c r="CG57" s="1311"/>
      <c r="CH57" s="1311"/>
      <c r="CI57" s="1311"/>
      <c r="CJ57" s="1311"/>
      <c r="CK57" s="1311"/>
      <c r="CL57" s="1311"/>
      <c r="CM57" s="1311"/>
      <c r="CN57" s="1311">
        <v>58.1</v>
      </c>
      <c r="CO57" s="1311"/>
      <c r="CP57" s="1311"/>
      <c r="CQ57" s="1311"/>
      <c r="CR57" s="1311"/>
      <c r="CS57" s="1311"/>
      <c r="CT57" s="1311"/>
      <c r="CU57" s="1311"/>
      <c r="CV57" s="1311">
        <v>59.1</v>
      </c>
      <c r="CW57" s="1311"/>
      <c r="CX57" s="1311"/>
      <c r="CY57" s="1311"/>
      <c r="CZ57" s="1311"/>
      <c r="DA57" s="1311"/>
      <c r="DB57" s="1311"/>
      <c r="DC57" s="1311"/>
      <c r="DD57" s="407"/>
      <c r="DE57" s="406"/>
    </row>
    <row r="58" spans="1:109" s="402" customFormat="1">
      <c r="A58" s="387"/>
      <c r="B58" s="406"/>
      <c r="G58" s="1317"/>
      <c r="H58" s="1317"/>
      <c r="I58" s="1312"/>
      <c r="J58" s="1312"/>
      <c r="K58" s="1318"/>
      <c r="L58" s="1318"/>
      <c r="M58" s="1318"/>
      <c r="N58" s="1318"/>
      <c r="AM58" s="387"/>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598</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4" t="s">
        <v>599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4"/>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4"/>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4"/>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4"/>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593</v>
      </c>
    </row>
    <row r="72" spans="2:107">
      <c r="B72" s="394"/>
      <c r="G72" s="1317"/>
      <c r="H72" s="1317"/>
      <c r="I72" s="1317"/>
      <c r="J72" s="1317"/>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c r="B73" s="394"/>
      <c r="G73" s="1319"/>
      <c r="H73" s="1319"/>
      <c r="I73" s="1319"/>
      <c r="J73" s="1319"/>
      <c r="K73" s="1315"/>
      <c r="L73" s="1315"/>
      <c r="M73" s="1315"/>
      <c r="N73" s="1315"/>
      <c r="AM73" s="403"/>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v>51.8</v>
      </c>
      <c r="BQ73" s="1311"/>
      <c r="BR73" s="1311"/>
      <c r="BS73" s="1311"/>
      <c r="BT73" s="1311"/>
      <c r="BU73" s="1311"/>
      <c r="BV73" s="1311"/>
      <c r="BW73" s="1311"/>
      <c r="BX73" s="1311">
        <v>49.8</v>
      </c>
      <c r="BY73" s="1311"/>
      <c r="BZ73" s="1311"/>
      <c r="CA73" s="1311"/>
      <c r="CB73" s="1311"/>
      <c r="CC73" s="1311"/>
      <c r="CD73" s="1311"/>
      <c r="CE73" s="1311"/>
      <c r="CF73" s="1311">
        <v>48.2</v>
      </c>
      <c r="CG73" s="1311"/>
      <c r="CH73" s="1311"/>
      <c r="CI73" s="1311"/>
      <c r="CJ73" s="1311"/>
      <c r="CK73" s="1311"/>
      <c r="CL73" s="1311"/>
      <c r="CM73" s="1311"/>
      <c r="CN73" s="1311">
        <v>49.2</v>
      </c>
      <c r="CO73" s="1311"/>
      <c r="CP73" s="1311"/>
      <c r="CQ73" s="1311"/>
      <c r="CR73" s="1311"/>
      <c r="CS73" s="1311"/>
      <c r="CT73" s="1311"/>
      <c r="CU73" s="1311"/>
      <c r="CV73" s="1311">
        <v>48.3</v>
      </c>
      <c r="CW73" s="1311"/>
      <c r="CX73" s="1311"/>
      <c r="CY73" s="1311"/>
      <c r="CZ73" s="1311"/>
      <c r="DA73" s="1311"/>
      <c r="DB73" s="1311"/>
      <c r="DC73" s="1311"/>
    </row>
    <row r="74" spans="2:107">
      <c r="B74" s="394"/>
      <c r="G74" s="1319"/>
      <c r="H74" s="1319"/>
      <c r="I74" s="1319"/>
      <c r="J74" s="1319"/>
      <c r="K74" s="1315"/>
      <c r="L74" s="1315"/>
      <c r="M74" s="1315"/>
      <c r="N74" s="1315"/>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19"/>
      <c r="H75" s="1319"/>
      <c r="I75" s="1317"/>
      <c r="J75" s="1317"/>
      <c r="K75" s="1318"/>
      <c r="L75" s="1318"/>
      <c r="M75" s="1318"/>
      <c r="N75" s="1318"/>
      <c r="AM75" s="403"/>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5.4</v>
      </c>
      <c r="BQ75" s="1311"/>
      <c r="BR75" s="1311"/>
      <c r="BS75" s="1311"/>
      <c r="BT75" s="1311"/>
      <c r="BU75" s="1311"/>
      <c r="BV75" s="1311"/>
      <c r="BW75" s="1311"/>
      <c r="BX75" s="1311">
        <v>5.3</v>
      </c>
      <c r="BY75" s="1311"/>
      <c r="BZ75" s="1311"/>
      <c r="CA75" s="1311"/>
      <c r="CB75" s="1311"/>
      <c r="CC75" s="1311"/>
      <c r="CD75" s="1311"/>
      <c r="CE75" s="1311"/>
      <c r="CF75" s="1311">
        <v>5.6</v>
      </c>
      <c r="CG75" s="1311"/>
      <c r="CH75" s="1311"/>
      <c r="CI75" s="1311"/>
      <c r="CJ75" s="1311"/>
      <c r="CK75" s="1311"/>
      <c r="CL75" s="1311"/>
      <c r="CM75" s="1311"/>
      <c r="CN75" s="1311">
        <v>6.1</v>
      </c>
      <c r="CO75" s="1311"/>
      <c r="CP75" s="1311"/>
      <c r="CQ75" s="1311"/>
      <c r="CR75" s="1311"/>
      <c r="CS75" s="1311"/>
      <c r="CT75" s="1311"/>
      <c r="CU75" s="1311"/>
      <c r="CV75" s="1311">
        <v>6.7</v>
      </c>
      <c r="CW75" s="1311"/>
      <c r="CX75" s="1311"/>
      <c r="CY75" s="1311"/>
      <c r="CZ75" s="1311"/>
      <c r="DA75" s="1311"/>
      <c r="DB75" s="1311"/>
      <c r="DC75" s="1311"/>
    </row>
    <row r="76" spans="2:107">
      <c r="B76" s="394"/>
      <c r="G76" s="1319"/>
      <c r="H76" s="1319"/>
      <c r="I76" s="1317"/>
      <c r="J76" s="1317"/>
      <c r="K76" s="1318"/>
      <c r="L76" s="1318"/>
      <c r="M76" s="1318"/>
      <c r="N76" s="1318"/>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20.3</v>
      </c>
      <c r="BQ77" s="1311"/>
      <c r="BR77" s="1311"/>
      <c r="BS77" s="1311"/>
      <c r="BT77" s="1311"/>
      <c r="BU77" s="1311"/>
      <c r="BV77" s="1311"/>
      <c r="BW77" s="1311"/>
      <c r="BX77" s="1311">
        <v>13</v>
      </c>
      <c r="BY77" s="1311"/>
      <c r="BZ77" s="1311"/>
      <c r="CA77" s="1311"/>
      <c r="CB77" s="1311"/>
      <c r="CC77" s="1311"/>
      <c r="CD77" s="1311"/>
      <c r="CE77" s="1311"/>
      <c r="CF77" s="1311">
        <v>21</v>
      </c>
      <c r="CG77" s="1311"/>
      <c r="CH77" s="1311"/>
      <c r="CI77" s="1311"/>
      <c r="CJ77" s="1311"/>
      <c r="CK77" s="1311"/>
      <c r="CL77" s="1311"/>
      <c r="CM77" s="1311"/>
      <c r="CN77" s="1311">
        <v>20.2</v>
      </c>
      <c r="CO77" s="1311"/>
      <c r="CP77" s="1311"/>
      <c r="CQ77" s="1311"/>
      <c r="CR77" s="1311"/>
      <c r="CS77" s="1311"/>
      <c r="CT77" s="1311"/>
      <c r="CU77" s="1311"/>
      <c r="CV77" s="1311">
        <v>18.3</v>
      </c>
      <c r="CW77" s="1311"/>
      <c r="CX77" s="1311"/>
      <c r="CY77" s="1311"/>
      <c r="CZ77" s="1311"/>
      <c r="DA77" s="1311"/>
      <c r="DB77" s="1311"/>
      <c r="DC77" s="1311"/>
    </row>
    <row r="78" spans="2:107">
      <c r="B78" s="394"/>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7.7</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6.8</v>
      </c>
      <c r="CW79" s="1311"/>
      <c r="CX79" s="1311"/>
      <c r="CY79" s="1311"/>
      <c r="CZ79" s="1311"/>
      <c r="DA79" s="1311"/>
      <c r="DB79" s="1311"/>
      <c r="DC79" s="1311"/>
    </row>
    <row r="80" spans="2:107">
      <c r="B80" s="394"/>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ilQU73Krls9DwPcCKJtmq6SQAd4ayC05qspb1P8YPSS/M85k3SOR+c1o60p2PD8qQIyAgn7pPNTnXZqbuNFZQ==" saltValue="uuZCWFcitpmQm5lZcRn+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97976-536B-45FE-A1E8-AE74795842C3}">
  <sheetPr>
    <pageSetUpPr fitToPage="1"/>
  </sheetPr>
  <dimension ref="A1:DR135"/>
  <sheetViews>
    <sheetView showGridLines="0" zoomScale="90" zoomScaleNormal="9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W70XyYkuGm9kIZwN9SSGLNQtMpJ+mXMs+bB4erMXxANY825QN2bQdyClup+L/ZhfFFMKnTHsAirejW66OhScg==" saltValue="UB9oR7Jr6TQlVcHHUY/B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BEB89-567D-44E9-B70B-2061EFC570F9}">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C5pWygKU7px18gq7fauMTVdWW6HgVulp81Nw0UlkEhz6OS//VeW/Vy0RbobmgYdPqP1aZzEKwslcpXznNQj9A==" saltValue="18LlQ9Pgvc2iuj6And6N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546</v>
      </c>
      <c r="G2" s="156"/>
      <c r="H2" s="157"/>
    </row>
    <row r="3" spans="1:8">
      <c r="A3" s="153" t="s">
        <v>539</v>
      </c>
      <c r="B3" s="158"/>
      <c r="C3" s="159"/>
      <c r="D3" s="160">
        <v>35123</v>
      </c>
      <c r="E3" s="161"/>
      <c r="F3" s="162">
        <v>53292</v>
      </c>
      <c r="G3" s="163"/>
      <c r="H3" s="164"/>
    </row>
    <row r="4" spans="1:8">
      <c r="A4" s="165"/>
      <c r="B4" s="166"/>
      <c r="C4" s="167"/>
      <c r="D4" s="168">
        <v>21046</v>
      </c>
      <c r="E4" s="169"/>
      <c r="F4" s="170">
        <v>28900</v>
      </c>
      <c r="G4" s="171"/>
      <c r="H4" s="172"/>
    </row>
    <row r="5" spans="1:8">
      <c r="A5" s="153" t="s">
        <v>541</v>
      </c>
      <c r="B5" s="158"/>
      <c r="C5" s="159"/>
      <c r="D5" s="160">
        <v>31207</v>
      </c>
      <c r="E5" s="161"/>
      <c r="F5" s="162">
        <v>49919</v>
      </c>
      <c r="G5" s="163"/>
      <c r="H5" s="164"/>
    </row>
    <row r="6" spans="1:8">
      <c r="A6" s="165"/>
      <c r="B6" s="166"/>
      <c r="C6" s="167"/>
      <c r="D6" s="168">
        <v>26827</v>
      </c>
      <c r="E6" s="169"/>
      <c r="F6" s="170">
        <v>26398</v>
      </c>
      <c r="G6" s="171"/>
      <c r="H6" s="172"/>
    </row>
    <row r="7" spans="1:8">
      <c r="A7" s="153" t="s">
        <v>542</v>
      </c>
      <c r="B7" s="158"/>
      <c r="C7" s="159"/>
      <c r="D7" s="160">
        <v>36328</v>
      </c>
      <c r="E7" s="161"/>
      <c r="F7" s="162">
        <v>47738</v>
      </c>
      <c r="G7" s="163"/>
      <c r="H7" s="164"/>
    </row>
    <row r="8" spans="1:8">
      <c r="A8" s="165"/>
      <c r="B8" s="166"/>
      <c r="C8" s="167"/>
      <c r="D8" s="168">
        <v>32116</v>
      </c>
      <c r="E8" s="169"/>
      <c r="F8" s="170">
        <v>24937</v>
      </c>
      <c r="G8" s="171"/>
      <c r="H8" s="172"/>
    </row>
    <row r="9" spans="1:8">
      <c r="A9" s="153" t="s">
        <v>543</v>
      </c>
      <c r="B9" s="158"/>
      <c r="C9" s="159"/>
      <c r="D9" s="160">
        <v>20728</v>
      </c>
      <c r="E9" s="161"/>
      <c r="F9" s="162">
        <v>52191</v>
      </c>
      <c r="G9" s="163"/>
      <c r="H9" s="164"/>
    </row>
    <row r="10" spans="1:8">
      <c r="A10" s="165"/>
      <c r="B10" s="166"/>
      <c r="C10" s="167"/>
      <c r="D10" s="168">
        <v>14390</v>
      </c>
      <c r="E10" s="169"/>
      <c r="F10" s="170">
        <v>24843</v>
      </c>
      <c r="G10" s="171"/>
      <c r="H10" s="172"/>
    </row>
    <row r="11" spans="1:8">
      <c r="A11" s="153" t="s">
        <v>544</v>
      </c>
      <c r="B11" s="158"/>
      <c r="C11" s="159"/>
      <c r="D11" s="160">
        <v>14717</v>
      </c>
      <c r="E11" s="161"/>
      <c r="F11" s="162">
        <v>47387</v>
      </c>
      <c r="G11" s="163"/>
      <c r="H11" s="164"/>
    </row>
    <row r="12" spans="1:8">
      <c r="A12" s="165"/>
      <c r="B12" s="166"/>
      <c r="C12" s="173"/>
      <c r="D12" s="168">
        <v>13805</v>
      </c>
      <c r="E12" s="169"/>
      <c r="F12" s="170">
        <v>24928</v>
      </c>
      <c r="G12" s="171"/>
      <c r="H12" s="172"/>
    </row>
    <row r="13" spans="1:8">
      <c r="A13" s="153"/>
      <c r="B13" s="158"/>
      <c r="C13" s="174"/>
      <c r="D13" s="175">
        <v>27621</v>
      </c>
      <c r="E13" s="176"/>
      <c r="F13" s="177">
        <v>50105</v>
      </c>
      <c r="G13" s="178"/>
      <c r="H13" s="164"/>
    </row>
    <row r="14" spans="1:8">
      <c r="A14" s="165"/>
      <c r="B14" s="166"/>
      <c r="C14" s="167"/>
      <c r="D14" s="168">
        <v>21637</v>
      </c>
      <c r="E14" s="169"/>
      <c r="F14" s="170">
        <v>26001</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4.6900000000000004</v>
      </c>
      <c r="C19" s="179">
        <f>ROUND(VALUE(SUBSTITUTE(実質収支比率等に係る経年分析!G$48,"▲","-")),2)</f>
        <v>4.9400000000000004</v>
      </c>
      <c r="D19" s="179">
        <f>ROUND(VALUE(SUBSTITUTE(実質収支比率等に係る経年分析!H$48,"▲","-")),2)</f>
        <v>4.6500000000000004</v>
      </c>
      <c r="E19" s="179">
        <f>ROUND(VALUE(SUBSTITUTE(実質収支比率等に係る経年分析!I$48,"▲","-")),2)</f>
        <v>4.59</v>
      </c>
      <c r="F19" s="179">
        <f>ROUND(VALUE(SUBSTITUTE(実質収支比率等に係る経年分析!J$48,"▲","-")),2)</f>
        <v>4.03</v>
      </c>
    </row>
    <row r="20" spans="1:11">
      <c r="A20" s="179" t="s">
        <v>56</v>
      </c>
      <c r="B20" s="179">
        <f>ROUND(VALUE(SUBSTITUTE(実質収支比率等に係る経年分析!F$47,"▲","-")),2)</f>
        <v>12.29</v>
      </c>
      <c r="C20" s="179">
        <f>ROUND(VALUE(SUBSTITUTE(実質収支比率等に係る経年分析!G$47,"▲","-")),2)</f>
        <v>12.37</v>
      </c>
      <c r="D20" s="179">
        <f>ROUND(VALUE(SUBSTITUTE(実質収支比率等に係る経年分析!H$47,"▲","-")),2)</f>
        <v>12.23</v>
      </c>
      <c r="E20" s="179">
        <f>ROUND(VALUE(SUBSTITUTE(実質収支比率等に係る経年分析!I$47,"▲","-")),2)</f>
        <v>11.54</v>
      </c>
      <c r="F20" s="179">
        <f>ROUND(VALUE(SUBSTITUTE(実質収支比率等に係る経年分析!J$47,"▲","-")),2)</f>
        <v>8.92</v>
      </c>
    </row>
    <row r="21" spans="1:11">
      <c r="A21" s="179" t="s">
        <v>57</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0.81</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-0.73</v>
      </c>
      <c r="F21" s="179">
        <f>IF(ISNUMBER(VALUE(SUBSTITUTE(実質収支比率等に係る経年分析!J$49,"▲","-"))),ROUND(VALUE(SUBSTITUTE(実質収支比率等に係る経年分析!J$49,"▲","-")),2),NA())</f>
        <v>-3.22</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1.52</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4.03</v>
      </c>
    </row>
    <row r="36" spans="1:16">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8.6300000000000008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7.17</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900</v>
      </c>
      <c r="E42" s="181"/>
      <c r="F42" s="181"/>
      <c r="G42" s="181">
        <f>'実質公債費比率（分子）の構造'!L$52</f>
        <v>859</v>
      </c>
      <c r="H42" s="181"/>
      <c r="I42" s="181"/>
      <c r="J42" s="181">
        <f>'実質公債費比率（分子）の構造'!M$52</f>
        <v>868</v>
      </c>
      <c r="K42" s="181"/>
      <c r="L42" s="181"/>
      <c r="M42" s="181">
        <f>'実質公債費比率（分子）の構造'!N$52</f>
        <v>869</v>
      </c>
      <c r="N42" s="181"/>
      <c r="O42" s="181"/>
      <c r="P42" s="181">
        <f>'実質公債費比率（分子）の構造'!O$52</f>
        <v>856</v>
      </c>
    </row>
    <row r="43" spans="1:16">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67</v>
      </c>
      <c r="B45" s="181">
        <f>'実質公債費比率（分子）の構造'!K$49</f>
        <v>397</v>
      </c>
      <c r="C45" s="181"/>
      <c r="D45" s="181"/>
      <c r="E45" s="181">
        <f>'実質公債費比率（分子）の構造'!L$49</f>
        <v>398</v>
      </c>
      <c r="F45" s="181"/>
      <c r="G45" s="181"/>
      <c r="H45" s="181">
        <f>'実質公債費比率（分子）の構造'!M$49</f>
        <v>395</v>
      </c>
      <c r="I45" s="181"/>
      <c r="J45" s="181"/>
      <c r="K45" s="181">
        <f>'実質公債費比率（分子）の構造'!N$49</f>
        <v>372</v>
      </c>
      <c r="L45" s="181"/>
      <c r="M45" s="181"/>
      <c r="N45" s="181">
        <f>'実質公債費比率（分子）の構造'!O$49</f>
        <v>355</v>
      </c>
      <c r="O45" s="181"/>
      <c r="P45" s="181"/>
    </row>
    <row r="46" spans="1:16">
      <c r="A46" s="181" t="s">
        <v>68</v>
      </c>
      <c r="B46" s="181">
        <f>'実質公債費比率（分子）の構造'!K$48</f>
        <v>17</v>
      </c>
      <c r="C46" s="181"/>
      <c r="D46" s="181"/>
      <c r="E46" s="181">
        <f>'実質公債費比率（分子）の構造'!L$48</f>
        <v>17</v>
      </c>
      <c r="F46" s="181"/>
      <c r="G46" s="181"/>
      <c r="H46" s="181">
        <f>'実質公債費比率（分子）の構造'!M$48</f>
        <v>17</v>
      </c>
      <c r="I46" s="181"/>
      <c r="J46" s="181"/>
      <c r="K46" s="181">
        <f>'実質公債費比率（分子）の構造'!N$48</f>
        <v>17</v>
      </c>
      <c r="L46" s="181"/>
      <c r="M46" s="181"/>
      <c r="N46" s="181">
        <f>'実質公債費比率（分子）の構造'!O$48</f>
        <v>16</v>
      </c>
      <c r="O46" s="181"/>
      <c r="P46" s="181"/>
    </row>
    <row r="47" spans="1:16">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71</v>
      </c>
      <c r="B49" s="181">
        <f>'実質公債費比率（分子）の構造'!K$45</f>
        <v>807</v>
      </c>
      <c r="C49" s="181"/>
      <c r="D49" s="181"/>
      <c r="E49" s="181">
        <f>'実質公債費比率（分子）の構造'!L$45</f>
        <v>776</v>
      </c>
      <c r="F49" s="181"/>
      <c r="G49" s="181"/>
      <c r="H49" s="181">
        <f>'実質公債費比率（分子）の構造'!M$45</f>
        <v>812</v>
      </c>
      <c r="I49" s="181"/>
      <c r="J49" s="181"/>
      <c r="K49" s="181">
        <f>'実質公債費比率（分子）の構造'!N$45</f>
        <v>883</v>
      </c>
      <c r="L49" s="181"/>
      <c r="M49" s="181"/>
      <c r="N49" s="181">
        <f>'実質公債費比率（分子）の構造'!O$45</f>
        <v>931</v>
      </c>
      <c r="O49" s="181"/>
      <c r="P49" s="181"/>
    </row>
    <row r="50" spans="1:16">
      <c r="A50" s="181" t="s">
        <v>72</v>
      </c>
      <c r="B50" s="181" t="e">
        <f>NA()</f>
        <v>#N/A</v>
      </c>
      <c r="C50" s="181">
        <f>IF(ISNUMBER('実質公債費比率（分子）の構造'!K$53),'実質公債費比率（分子）の構造'!K$53,NA())</f>
        <v>321</v>
      </c>
      <c r="D50" s="181" t="e">
        <f>NA()</f>
        <v>#N/A</v>
      </c>
      <c r="E50" s="181" t="e">
        <f>NA()</f>
        <v>#N/A</v>
      </c>
      <c r="F50" s="181">
        <f>IF(ISNUMBER('実質公債費比率（分子）の構造'!L$53),'実質公債費比率（分子）の構造'!L$53,NA())</f>
        <v>332</v>
      </c>
      <c r="G50" s="181" t="e">
        <f>NA()</f>
        <v>#N/A</v>
      </c>
      <c r="H50" s="181" t="e">
        <f>NA()</f>
        <v>#N/A</v>
      </c>
      <c r="I50" s="181">
        <f>IF(ISNUMBER('実質公債費比率（分子）の構造'!M$53),'実質公債費比率（分子）の構造'!M$53,NA())</f>
        <v>356</v>
      </c>
      <c r="J50" s="181" t="e">
        <f>NA()</f>
        <v>#N/A</v>
      </c>
      <c r="K50" s="181" t="e">
        <f>NA()</f>
        <v>#N/A</v>
      </c>
      <c r="L50" s="181">
        <f>IF(ISNUMBER('実質公債費比率（分子）の構造'!N$53),'実質公債費比率（分子）の構造'!N$53,NA())</f>
        <v>403</v>
      </c>
      <c r="M50" s="181" t="e">
        <f>NA()</f>
        <v>#N/A</v>
      </c>
      <c r="N50" s="181" t="e">
        <f>NA()</f>
        <v>#N/A</v>
      </c>
      <c r="O50" s="181">
        <f>IF(ISNUMBER('実質公債費比率（分子）の構造'!O$53),'実質公債費比率（分子）の構造'!O$53,NA())</f>
        <v>446</v>
      </c>
      <c r="P50" s="181" t="e">
        <f>NA()</f>
        <v>#N/A</v>
      </c>
    </row>
    <row r="53" spans="1:16">
      <c r="A53" s="149" t="s">
        <v>73</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c r="A56" s="180" t="s">
        <v>43</v>
      </c>
      <c r="B56" s="180"/>
      <c r="C56" s="180"/>
      <c r="D56" s="180">
        <f>'将来負担比率（分子）の構造'!I$52</f>
        <v>9660</v>
      </c>
      <c r="E56" s="180"/>
      <c r="F56" s="180"/>
      <c r="G56" s="180">
        <f>'将来負担比率（分子）の構造'!J$52</f>
        <v>10012</v>
      </c>
      <c r="H56" s="180"/>
      <c r="I56" s="180"/>
      <c r="J56" s="180">
        <f>'将来負担比率（分子）の構造'!K$52</f>
        <v>10181</v>
      </c>
      <c r="K56" s="180"/>
      <c r="L56" s="180"/>
      <c r="M56" s="180">
        <f>'将来負担比率（分子）の構造'!L$52</f>
        <v>10022</v>
      </c>
      <c r="N56" s="180"/>
      <c r="O56" s="180"/>
      <c r="P56" s="180">
        <f>'将来負担比率（分子）の構造'!M$52</f>
        <v>9954</v>
      </c>
    </row>
    <row r="57" spans="1:16">
      <c r="A57" s="180" t="s">
        <v>42</v>
      </c>
      <c r="B57" s="180"/>
      <c r="C57" s="180"/>
      <c r="D57" s="180">
        <f>'将来負担比率（分子）の構造'!I$51</f>
        <v>1007</v>
      </c>
      <c r="E57" s="180"/>
      <c r="F57" s="180"/>
      <c r="G57" s="180">
        <f>'将来負担比率（分子）の構造'!J$51</f>
        <v>1075</v>
      </c>
      <c r="H57" s="180"/>
      <c r="I57" s="180"/>
      <c r="J57" s="180">
        <f>'将来負担比率（分子）の構造'!K$51</f>
        <v>1130</v>
      </c>
      <c r="K57" s="180"/>
      <c r="L57" s="180"/>
      <c r="M57" s="180">
        <f>'将来負担比率（分子）の構造'!L$51</f>
        <v>1122</v>
      </c>
      <c r="N57" s="180"/>
      <c r="O57" s="180"/>
      <c r="P57" s="180">
        <f>'将来負担比率（分子）の構造'!M$51</f>
        <v>1038</v>
      </c>
    </row>
    <row r="58" spans="1:16">
      <c r="A58" s="180" t="s">
        <v>41</v>
      </c>
      <c r="B58" s="180"/>
      <c r="C58" s="180"/>
      <c r="D58" s="180">
        <f>'将来負担比率（分子）の構造'!I$50</f>
        <v>1723</v>
      </c>
      <c r="E58" s="180"/>
      <c r="F58" s="180"/>
      <c r="G58" s="180">
        <f>'将来負担比率（分子）の構造'!J$50</f>
        <v>1833</v>
      </c>
      <c r="H58" s="180"/>
      <c r="I58" s="180"/>
      <c r="J58" s="180">
        <f>'将来負担比率（分子）の構造'!K$50</f>
        <v>1886</v>
      </c>
      <c r="K58" s="180"/>
      <c r="L58" s="180"/>
      <c r="M58" s="180">
        <f>'将来負担比率（分子）の構造'!L$50</f>
        <v>1817</v>
      </c>
      <c r="N58" s="180"/>
      <c r="O58" s="180"/>
      <c r="P58" s="180">
        <f>'将来負担比率（分子）の構造'!M$50</f>
        <v>1617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1717</v>
      </c>
      <c r="C62" s="180"/>
      <c r="D62" s="180"/>
      <c r="E62" s="180">
        <f>'将来負担比率（分子）の構造'!J$45</f>
        <v>1758</v>
      </c>
      <c r="F62" s="180"/>
      <c r="G62" s="180"/>
      <c r="H62" s="180">
        <f>'将来負担比率（分子）の構造'!K$45</f>
        <v>1592</v>
      </c>
      <c r="I62" s="180"/>
      <c r="J62" s="180"/>
      <c r="K62" s="180">
        <f>'将来負担比率（分子）の構造'!L$45</f>
        <v>1595</v>
      </c>
      <c r="L62" s="180"/>
      <c r="M62" s="180"/>
      <c r="N62" s="180">
        <f>'将来負担比率（分子）の構造'!M$45</f>
        <v>1517</v>
      </c>
      <c r="O62" s="180"/>
      <c r="P62" s="180"/>
    </row>
    <row r="63" spans="1:16">
      <c r="A63" s="180" t="s">
        <v>34</v>
      </c>
      <c r="B63" s="180">
        <f>'将来負担比率（分子）の構造'!I$44</f>
        <v>3451</v>
      </c>
      <c r="C63" s="180"/>
      <c r="D63" s="180"/>
      <c r="E63" s="180">
        <f>'将来負担比率（分子）の構造'!J$44</f>
        <v>3573</v>
      </c>
      <c r="F63" s="180"/>
      <c r="G63" s="180"/>
      <c r="H63" s="180">
        <f>'将来負担比率（分子）の構造'!K$44</f>
        <v>3495</v>
      </c>
      <c r="I63" s="180"/>
      <c r="J63" s="180"/>
      <c r="K63" s="180">
        <f>'将来負担比率（分子）の構造'!L$44</f>
        <v>3457</v>
      </c>
      <c r="L63" s="180"/>
      <c r="M63" s="180"/>
      <c r="N63" s="180">
        <f>'将来負担比率（分子）の構造'!M$44</f>
        <v>3404</v>
      </c>
      <c r="O63" s="180"/>
      <c r="P63" s="180"/>
    </row>
    <row r="64" spans="1:16">
      <c r="A64" s="180" t="s">
        <v>33</v>
      </c>
      <c r="B64" s="180">
        <f>'将来負担比率（分子）の構造'!I$43</f>
        <v>211</v>
      </c>
      <c r="C64" s="180"/>
      <c r="D64" s="180"/>
      <c r="E64" s="180">
        <f>'将来負担比率（分子）の構造'!J$43</f>
        <v>199</v>
      </c>
      <c r="F64" s="180"/>
      <c r="G64" s="180"/>
      <c r="H64" s="180">
        <f>'将来負担比率（分子）の構造'!K$43</f>
        <v>187</v>
      </c>
      <c r="I64" s="180"/>
      <c r="J64" s="180"/>
      <c r="K64" s="180">
        <f>'将来負担比率（分子）の構造'!L$43</f>
        <v>175</v>
      </c>
      <c r="L64" s="180"/>
      <c r="M64" s="180"/>
      <c r="N64" s="180">
        <f>'将来負担比率（分子）の構造'!M$43</f>
        <v>160</v>
      </c>
      <c r="O64" s="180"/>
      <c r="P64" s="180"/>
    </row>
    <row r="65" spans="1:16">
      <c r="A65" s="180" t="s">
        <v>32</v>
      </c>
      <c r="B65" s="180">
        <f>'将来負担比率（分子）の構造'!I$42</f>
        <v>19</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9982</v>
      </c>
      <c r="C66" s="180"/>
      <c r="D66" s="180"/>
      <c r="E66" s="180">
        <f>'将来負担比率（分子）の構造'!J$41</f>
        <v>10387</v>
      </c>
      <c r="F66" s="180"/>
      <c r="G66" s="180"/>
      <c r="H66" s="180">
        <f>'将来負担比率（分子）の構造'!K$41</f>
        <v>10771</v>
      </c>
      <c r="I66" s="180"/>
      <c r="J66" s="180"/>
      <c r="K66" s="180">
        <f>'将来負担比率（分子）の構造'!L$41</f>
        <v>10650</v>
      </c>
      <c r="L66" s="180"/>
      <c r="M66" s="180"/>
      <c r="N66" s="180">
        <f>'将来負担比率（分子）の構造'!M$41</f>
        <v>10377</v>
      </c>
      <c r="O66" s="180"/>
      <c r="P66" s="180"/>
    </row>
    <row r="67" spans="1:16">
      <c r="A67" s="180" t="s">
        <v>76</v>
      </c>
      <c r="B67" s="180" t="e">
        <f>NA()</f>
        <v>#N/A</v>
      </c>
      <c r="C67" s="180">
        <f>IF(ISNUMBER('将来負担比率（分子）の構造'!I$53), IF('将来負担比率（分子）の構造'!I$53 &lt; 0, 0, '将来負担比率（分子）の構造'!I$53), NA())</f>
        <v>2989</v>
      </c>
      <c r="D67" s="180" t="e">
        <f>NA()</f>
        <v>#N/A</v>
      </c>
      <c r="E67" s="180" t="e">
        <f>NA()</f>
        <v>#N/A</v>
      </c>
      <c r="F67" s="180">
        <f>IF(ISNUMBER('将来負担比率（分子）の構造'!J$53), IF('将来負担比率（分子）の構造'!J$53 &lt; 0, 0, '将来負担比率（分子）の構造'!J$53), NA())</f>
        <v>2997</v>
      </c>
      <c r="G67" s="180" t="e">
        <f>NA()</f>
        <v>#N/A</v>
      </c>
      <c r="H67" s="180" t="e">
        <f>NA()</f>
        <v>#N/A</v>
      </c>
      <c r="I67" s="180">
        <f>IF(ISNUMBER('将来負担比率（分子）の構造'!K$53), IF('将来負担比率（分子）の構造'!K$53 &lt; 0, 0, '将来負担比率（分子）の構造'!K$53), NA())</f>
        <v>2849</v>
      </c>
      <c r="J67" s="180" t="e">
        <f>NA()</f>
        <v>#N/A</v>
      </c>
      <c r="K67" s="180" t="e">
        <f>NA()</f>
        <v>#N/A</v>
      </c>
      <c r="L67" s="180">
        <f>IF(ISNUMBER('将来負担比率（分子）の構造'!L$53), IF('将来負担比率（分子）の構造'!L$53 &lt; 0, 0, '将来負担比率（分子）の構造'!L$53), NA())</f>
        <v>2915</v>
      </c>
      <c r="M67" s="180" t="e">
        <f>NA()</f>
        <v>#N/A</v>
      </c>
      <c r="N67" s="180" t="e">
        <f>NA()</f>
        <v>#N/A</v>
      </c>
      <c r="O67" s="180">
        <f>IF(ISNUMBER('将来負担比率（分子）の構造'!M$53), IF('将来負担比率（分子）の構造'!M$53 &lt; 0, 0, '将来負担比率（分子）の構造'!M$53), NA())</f>
        <v>2851</v>
      </c>
      <c r="P67" s="180" t="e">
        <f>NA()</f>
        <v>#N/A</v>
      </c>
    </row>
    <row r="70" spans="1:16">
      <c r="A70" s="182" t="s">
        <v>77</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78</v>
      </c>
      <c r="B72" s="184">
        <f>基金残高に係る経年分析!F55</f>
        <v>815</v>
      </c>
      <c r="C72" s="184">
        <f>基金残高に係る経年分析!G55</f>
        <v>771</v>
      </c>
      <c r="D72" s="184">
        <f>基金残高に係る経年分析!H55</f>
        <v>594</v>
      </c>
    </row>
    <row r="73" spans="1:16">
      <c r="A73" s="183" t="s">
        <v>79</v>
      </c>
      <c r="B73" s="184" t="str">
        <f>基金残高に係る経年分析!F56</f>
        <v>-</v>
      </c>
      <c r="C73" s="184" t="str">
        <f>基金残高に係る経年分析!G56</f>
        <v>-</v>
      </c>
      <c r="D73" s="184" t="str">
        <f>基金残高に係る経年分析!H56</f>
        <v>-</v>
      </c>
    </row>
    <row r="74" spans="1:16">
      <c r="A74" s="183" t="s">
        <v>80</v>
      </c>
      <c r="B74" s="184">
        <f>基金残高に係る経年分析!F57</f>
        <v>580</v>
      </c>
      <c r="C74" s="184">
        <f>基金残高に係る経年分析!G57</f>
        <v>537</v>
      </c>
      <c r="D74" s="184">
        <f>基金残高に係る経年分析!H57</f>
        <v>463</v>
      </c>
    </row>
  </sheetData>
  <sheetProtection algorithmName="SHA-512" hashValue="ssoNOvjTzeLF5tKBsFoeH8zJYiyM/5Yb7P3GXkgt9ssbiNAf3S3Wf6ljnDyf4pdN3PsRGY5CqNLmfndHobtY/w==" saltValue="Jw/+fVLkJHjZOEHpUQUy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3542471</v>
      </c>
      <c r="S5" s="727"/>
      <c r="T5" s="727"/>
      <c r="U5" s="727"/>
      <c r="V5" s="727"/>
      <c r="W5" s="727"/>
      <c r="X5" s="727"/>
      <c r="Y5" s="773"/>
      <c r="Z5" s="791">
        <v>36.200000000000003</v>
      </c>
      <c r="AA5" s="791"/>
      <c r="AB5" s="791"/>
      <c r="AC5" s="791"/>
      <c r="AD5" s="792">
        <v>3428686</v>
      </c>
      <c r="AE5" s="792"/>
      <c r="AF5" s="792"/>
      <c r="AG5" s="792"/>
      <c r="AH5" s="792"/>
      <c r="AI5" s="792"/>
      <c r="AJ5" s="792"/>
      <c r="AK5" s="792"/>
      <c r="AL5" s="774">
        <v>54.7</v>
      </c>
      <c r="AM5" s="743"/>
      <c r="AN5" s="743"/>
      <c r="AO5" s="775"/>
      <c r="AP5" s="760" t="s">
        <v>225</v>
      </c>
      <c r="AQ5" s="761"/>
      <c r="AR5" s="761"/>
      <c r="AS5" s="761"/>
      <c r="AT5" s="761"/>
      <c r="AU5" s="761"/>
      <c r="AV5" s="761"/>
      <c r="AW5" s="761"/>
      <c r="AX5" s="761"/>
      <c r="AY5" s="761"/>
      <c r="AZ5" s="761"/>
      <c r="BA5" s="761"/>
      <c r="BB5" s="761"/>
      <c r="BC5" s="761"/>
      <c r="BD5" s="761"/>
      <c r="BE5" s="761"/>
      <c r="BF5" s="762"/>
      <c r="BG5" s="661">
        <v>3428686</v>
      </c>
      <c r="BH5" s="664"/>
      <c r="BI5" s="664"/>
      <c r="BJ5" s="664"/>
      <c r="BK5" s="664"/>
      <c r="BL5" s="664"/>
      <c r="BM5" s="664"/>
      <c r="BN5" s="665"/>
      <c r="BO5" s="723">
        <v>96.8</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96608</v>
      </c>
      <c r="S6" s="664"/>
      <c r="T6" s="664"/>
      <c r="U6" s="664"/>
      <c r="V6" s="664"/>
      <c r="W6" s="664"/>
      <c r="X6" s="664"/>
      <c r="Y6" s="665"/>
      <c r="Z6" s="723">
        <v>1</v>
      </c>
      <c r="AA6" s="723"/>
      <c r="AB6" s="723"/>
      <c r="AC6" s="723"/>
      <c r="AD6" s="724">
        <v>96608</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3428686</v>
      </c>
      <c r="BH6" s="664"/>
      <c r="BI6" s="664"/>
      <c r="BJ6" s="664"/>
      <c r="BK6" s="664"/>
      <c r="BL6" s="664"/>
      <c r="BM6" s="664"/>
      <c r="BN6" s="665"/>
      <c r="BO6" s="723">
        <v>96.8</v>
      </c>
      <c r="BP6" s="723"/>
      <c r="BQ6" s="723"/>
      <c r="BR6" s="723"/>
      <c r="BS6" s="724" t="s">
        <v>129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109341</v>
      </c>
      <c r="CS6" s="664"/>
      <c r="CT6" s="664"/>
      <c r="CU6" s="664"/>
      <c r="CV6" s="664"/>
      <c r="CW6" s="664"/>
      <c r="CX6" s="664"/>
      <c r="CY6" s="665"/>
      <c r="CZ6" s="774">
        <v>1.2</v>
      </c>
      <c r="DA6" s="743"/>
      <c r="DB6" s="743"/>
      <c r="DC6" s="777"/>
      <c r="DD6" s="669" t="s">
        <v>129</v>
      </c>
      <c r="DE6" s="664"/>
      <c r="DF6" s="664"/>
      <c r="DG6" s="664"/>
      <c r="DH6" s="664"/>
      <c r="DI6" s="664"/>
      <c r="DJ6" s="664"/>
      <c r="DK6" s="664"/>
      <c r="DL6" s="664"/>
      <c r="DM6" s="664"/>
      <c r="DN6" s="664"/>
      <c r="DO6" s="664"/>
      <c r="DP6" s="665"/>
      <c r="DQ6" s="669">
        <v>109341</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5843</v>
      </c>
      <c r="S7" s="664"/>
      <c r="T7" s="664"/>
      <c r="U7" s="664"/>
      <c r="V7" s="664"/>
      <c r="W7" s="664"/>
      <c r="X7" s="664"/>
      <c r="Y7" s="665"/>
      <c r="Z7" s="723">
        <v>0.1</v>
      </c>
      <c r="AA7" s="723"/>
      <c r="AB7" s="723"/>
      <c r="AC7" s="723"/>
      <c r="AD7" s="724">
        <v>5843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1751601</v>
      </c>
      <c r="BH7" s="664"/>
      <c r="BI7" s="664"/>
      <c r="BJ7" s="664"/>
      <c r="BK7" s="664"/>
      <c r="BL7" s="664"/>
      <c r="BM7" s="664"/>
      <c r="BN7" s="665"/>
      <c r="BO7" s="723">
        <v>49.4</v>
      </c>
      <c r="BP7" s="723"/>
      <c r="BQ7" s="723"/>
      <c r="BR7" s="723"/>
      <c r="BS7" s="724" t="s">
        <v>129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1385940</v>
      </c>
      <c r="CS7" s="664"/>
      <c r="CT7" s="664"/>
      <c r="CU7" s="664"/>
      <c r="CV7" s="664"/>
      <c r="CW7" s="664"/>
      <c r="CX7" s="664"/>
      <c r="CY7" s="665"/>
      <c r="CZ7" s="723">
        <v>14.7</v>
      </c>
      <c r="DA7" s="723"/>
      <c r="DB7" s="723"/>
      <c r="DC7" s="723"/>
      <c r="DD7" s="669">
        <v>26144</v>
      </c>
      <c r="DE7" s="664"/>
      <c r="DF7" s="664"/>
      <c r="DG7" s="664"/>
      <c r="DH7" s="664"/>
      <c r="DI7" s="664"/>
      <c r="DJ7" s="664"/>
      <c r="DK7" s="664"/>
      <c r="DL7" s="664"/>
      <c r="DM7" s="664"/>
      <c r="DN7" s="664"/>
      <c r="DO7" s="664"/>
      <c r="DP7" s="665"/>
      <c r="DQ7" s="669">
        <v>1279237</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16144</v>
      </c>
      <c r="S8" s="664"/>
      <c r="T8" s="664"/>
      <c r="U8" s="664"/>
      <c r="V8" s="664"/>
      <c r="W8" s="664"/>
      <c r="X8" s="664"/>
      <c r="Y8" s="665"/>
      <c r="Z8" s="723">
        <v>0.2</v>
      </c>
      <c r="AA8" s="723"/>
      <c r="AB8" s="723"/>
      <c r="AC8" s="723"/>
      <c r="AD8" s="724">
        <v>16144</v>
      </c>
      <c r="AE8" s="724"/>
      <c r="AF8" s="724"/>
      <c r="AG8" s="724"/>
      <c r="AH8" s="724"/>
      <c r="AI8" s="724"/>
      <c r="AJ8" s="724"/>
      <c r="AK8" s="724"/>
      <c r="AL8" s="666">
        <v>0.3</v>
      </c>
      <c r="AM8" s="667"/>
      <c r="AN8" s="667"/>
      <c r="AO8" s="725"/>
      <c r="AP8" s="658" t="s">
        <v>237</v>
      </c>
      <c r="AQ8" s="659"/>
      <c r="AR8" s="659"/>
      <c r="AS8" s="659"/>
      <c r="AT8" s="659"/>
      <c r="AU8" s="659"/>
      <c r="AV8" s="659"/>
      <c r="AW8" s="659"/>
      <c r="AX8" s="659"/>
      <c r="AY8" s="659"/>
      <c r="AZ8" s="659"/>
      <c r="BA8" s="659"/>
      <c r="BB8" s="659"/>
      <c r="BC8" s="659"/>
      <c r="BD8" s="659"/>
      <c r="BE8" s="659"/>
      <c r="BF8" s="660"/>
      <c r="BG8" s="661">
        <v>59930</v>
      </c>
      <c r="BH8" s="664"/>
      <c r="BI8" s="664"/>
      <c r="BJ8" s="664"/>
      <c r="BK8" s="664"/>
      <c r="BL8" s="664"/>
      <c r="BM8" s="664"/>
      <c r="BN8" s="665"/>
      <c r="BO8" s="723">
        <v>1.7</v>
      </c>
      <c r="BP8" s="723"/>
      <c r="BQ8" s="723"/>
      <c r="BR8" s="723"/>
      <c r="BS8" s="669" t="s">
        <v>226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3536693</v>
      </c>
      <c r="CS8" s="664"/>
      <c r="CT8" s="664"/>
      <c r="CU8" s="664"/>
      <c r="CV8" s="664"/>
      <c r="CW8" s="664"/>
      <c r="CX8" s="664"/>
      <c r="CY8" s="665"/>
      <c r="CZ8" s="723">
        <v>37.6</v>
      </c>
      <c r="DA8" s="723"/>
      <c r="DB8" s="723"/>
      <c r="DC8" s="723"/>
      <c r="DD8" s="669">
        <v>39447</v>
      </c>
      <c r="DE8" s="664"/>
      <c r="DF8" s="664"/>
      <c r="DG8" s="664"/>
      <c r="DH8" s="664"/>
      <c r="DI8" s="664"/>
      <c r="DJ8" s="664"/>
      <c r="DK8" s="664"/>
      <c r="DL8" s="664"/>
      <c r="DM8" s="664"/>
      <c r="DN8" s="664"/>
      <c r="DO8" s="664"/>
      <c r="DP8" s="665"/>
      <c r="DQ8" s="669">
        <v>2074855</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14743</v>
      </c>
      <c r="S9" s="664"/>
      <c r="T9" s="664"/>
      <c r="U9" s="664"/>
      <c r="V9" s="664"/>
      <c r="W9" s="664"/>
      <c r="X9" s="664"/>
      <c r="Y9" s="665"/>
      <c r="Z9" s="723">
        <v>0.2</v>
      </c>
      <c r="AA9" s="723"/>
      <c r="AB9" s="723"/>
      <c r="AC9" s="723"/>
      <c r="AD9" s="724">
        <v>14743</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1555718</v>
      </c>
      <c r="BH9" s="664"/>
      <c r="BI9" s="664"/>
      <c r="BJ9" s="664"/>
      <c r="BK9" s="664"/>
      <c r="BL9" s="664"/>
      <c r="BM9" s="664"/>
      <c r="BN9" s="665"/>
      <c r="BO9" s="723">
        <v>43.9</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758605</v>
      </c>
      <c r="CS9" s="664"/>
      <c r="CT9" s="664"/>
      <c r="CU9" s="664"/>
      <c r="CV9" s="664"/>
      <c r="CW9" s="664"/>
      <c r="CX9" s="664"/>
      <c r="CY9" s="665"/>
      <c r="CZ9" s="723">
        <v>8.1</v>
      </c>
      <c r="DA9" s="723"/>
      <c r="DB9" s="723"/>
      <c r="DC9" s="723"/>
      <c r="DD9" s="669">
        <v>11740</v>
      </c>
      <c r="DE9" s="664"/>
      <c r="DF9" s="664"/>
      <c r="DG9" s="664"/>
      <c r="DH9" s="664"/>
      <c r="DI9" s="664"/>
      <c r="DJ9" s="664"/>
      <c r="DK9" s="664"/>
      <c r="DL9" s="664"/>
      <c r="DM9" s="664"/>
      <c r="DN9" s="664"/>
      <c r="DO9" s="664"/>
      <c r="DP9" s="665"/>
      <c r="DQ9" s="669">
        <v>706228</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226</v>
      </c>
      <c r="S10" s="664"/>
      <c r="T10" s="664"/>
      <c r="U10" s="664"/>
      <c r="V10" s="664"/>
      <c r="W10" s="664"/>
      <c r="X10" s="664"/>
      <c r="Y10" s="665"/>
      <c r="Z10" s="723" t="s">
        <v>243</v>
      </c>
      <c r="AA10" s="723"/>
      <c r="AB10" s="723"/>
      <c r="AC10" s="723"/>
      <c r="AD10" s="724" t="s">
        <v>129</v>
      </c>
      <c r="AE10" s="724"/>
      <c r="AF10" s="724"/>
      <c r="AG10" s="724"/>
      <c r="AH10" s="724"/>
      <c r="AI10" s="724"/>
      <c r="AJ10" s="724"/>
      <c r="AK10" s="724"/>
      <c r="AL10" s="666" t="s">
        <v>226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62035</v>
      </c>
      <c r="BH10" s="664"/>
      <c r="BI10" s="664"/>
      <c r="BJ10" s="664"/>
      <c r="BK10" s="664"/>
      <c r="BL10" s="664"/>
      <c r="BM10" s="664"/>
      <c r="BN10" s="665"/>
      <c r="BO10" s="723">
        <v>1.8</v>
      </c>
      <c r="BP10" s="723"/>
      <c r="BQ10" s="723"/>
      <c r="BR10" s="723"/>
      <c r="BS10" s="669" t="s">
        <v>129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30032</v>
      </c>
      <c r="CS10" s="664"/>
      <c r="CT10" s="664"/>
      <c r="CU10" s="664"/>
      <c r="CV10" s="664"/>
      <c r="CW10" s="664"/>
      <c r="CX10" s="664"/>
      <c r="CY10" s="665"/>
      <c r="CZ10" s="723">
        <v>0.3</v>
      </c>
      <c r="DA10" s="723"/>
      <c r="DB10" s="723"/>
      <c r="DC10" s="723"/>
      <c r="DD10" s="669" t="s">
        <v>226</v>
      </c>
      <c r="DE10" s="664"/>
      <c r="DF10" s="664"/>
      <c r="DG10" s="664"/>
      <c r="DH10" s="664"/>
      <c r="DI10" s="664"/>
      <c r="DJ10" s="664"/>
      <c r="DK10" s="664"/>
      <c r="DL10" s="664"/>
      <c r="DM10" s="664"/>
      <c r="DN10" s="664"/>
      <c r="DO10" s="664"/>
      <c r="DP10" s="665"/>
      <c r="DQ10" s="669">
        <v>32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226</v>
      </c>
      <c r="AA11" s="723"/>
      <c r="AB11" s="723"/>
      <c r="AC11" s="723"/>
      <c r="AD11" s="724" t="s">
        <v>129</v>
      </c>
      <c r="AE11" s="724"/>
      <c r="AF11" s="724"/>
      <c r="AG11" s="724"/>
      <c r="AH11" s="724"/>
      <c r="AI11" s="724"/>
      <c r="AJ11" s="724"/>
      <c r="AK11" s="724"/>
      <c r="AL11" s="666" t="s">
        <v>226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73918</v>
      </c>
      <c r="BH11" s="664"/>
      <c r="BI11" s="664"/>
      <c r="BJ11" s="664"/>
      <c r="BK11" s="664"/>
      <c r="BL11" s="664"/>
      <c r="BM11" s="664"/>
      <c r="BN11" s="665"/>
      <c r="BO11" s="723">
        <v>2.1</v>
      </c>
      <c r="BP11" s="723"/>
      <c r="BQ11" s="723"/>
      <c r="BR11" s="723"/>
      <c r="BS11" s="669" t="s">
        <v>129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208689</v>
      </c>
      <c r="CS11" s="664"/>
      <c r="CT11" s="664"/>
      <c r="CU11" s="664"/>
      <c r="CV11" s="664"/>
      <c r="CW11" s="664"/>
      <c r="CX11" s="664"/>
      <c r="CY11" s="665"/>
      <c r="CZ11" s="723">
        <v>2.2000000000000002</v>
      </c>
      <c r="DA11" s="723"/>
      <c r="DB11" s="723"/>
      <c r="DC11" s="723"/>
      <c r="DD11" s="669">
        <v>27075</v>
      </c>
      <c r="DE11" s="664"/>
      <c r="DF11" s="664"/>
      <c r="DG11" s="664"/>
      <c r="DH11" s="664"/>
      <c r="DI11" s="664"/>
      <c r="DJ11" s="664"/>
      <c r="DK11" s="664"/>
      <c r="DL11" s="664"/>
      <c r="DM11" s="664"/>
      <c r="DN11" s="664"/>
      <c r="DO11" s="664"/>
      <c r="DP11" s="665"/>
      <c r="DQ11" s="669">
        <v>120979</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629951</v>
      </c>
      <c r="S12" s="664"/>
      <c r="T12" s="664"/>
      <c r="U12" s="664"/>
      <c r="V12" s="664"/>
      <c r="W12" s="664"/>
      <c r="X12" s="664"/>
      <c r="Y12" s="665"/>
      <c r="Z12" s="723">
        <v>6.4</v>
      </c>
      <c r="AA12" s="723"/>
      <c r="AB12" s="723"/>
      <c r="AC12" s="723"/>
      <c r="AD12" s="724">
        <v>629951</v>
      </c>
      <c r="AE12" s="724"/>
      <c r="AF12" s="724"/>
      <c r="AG12" s="724"/>
      <c r="AH12" s="724"/>
      <c r="AI12" s="724"/>
      <c r="AJ12" s="724"/>
      <c r="AK12" s="724"/>
      <c r="AL12" s="666">
        <v>10</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1389598</v>
      </c>
      <c r="BH12" s="664"/>
      <c r="BI12" s="664"/>
      <c r="BJ12" s="664"/>
      <c r="BK12" s="664"/>
      <c r="BL12" s="664"/>
      <c r="BM12" s="664"/>
      <c r="BN12" s="665"/>
      <c r="BO12" s="723">
        <v>39.200000000000003</v>
      </c>
      <c r="BP12" s="723"/>
      <c r="BQ12" s="723"/>
      <c r="BR12" s="723"/>
      <c r="BS12" s="669" t="s">
        <v>129</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56623</v>
      </c>
      <c r="CS12" s="664"/>
      <c r="CT12" s="664"/>
      <c r="CU12" s="664"/>
      <c r="CV12" s="664"/>
      <c r="CW12" s="664"/>
      <c r="CX12" s="664"/>
      <c r="CY12" s="665"/>
      <c r="CZ12" s="723">
        <v>0.6</v>
      </c>
      <c r="DA12" s="723"/>
      <c r="DB12" s="723"/>
      <c r="DC12" s="723"/>
      <c r="DD12" s="669">
        <v>1738</v>
      </c>
      <c r="DE12" s="664"/>
      <c r="DF12" s="664"/>
      <c r="DG12" s="664"/>
      <c r="DH12" s="664"/>
      <c r="DI12" s="664"/>
      <c r="DJ12" s="664"/>
      <c r="DK12" s="664"/>
      <c r="DL12" s="664"/>
      <c r="DM12" s="664"/>
      <c r="DN12" s="664"/>
      <c r="DO12" s="664"/>
      <c r="DP12" s="665"/>
      <c r="DQ12" s="669">
        <v>51759</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49748</v>
      </c>
      <c r="S13" s="664"/>
      <c r="T13" s="664"/>
      <c r="U13" s="664"/>
      <c r="V13" s="664"/>
      <c r="W13" s="664"/>
      <c r="X13" s="664"/>
      <c r="Y13" s="665"/>
      <c r="Z13" s="723">
        <v>0.5</v>
      </c>
      <c r="AA13" s="723"/>
      <c r="AB13" s="723"/>
      <c r="AC13" s="723"/>
      <c r="AD13" s="724">
        <v>49748</v>
      </c>
      <c r="AE13" s="724"/>
      <c r="AF13" s="724"/>
      <c r="AG13" s="724"/>
      <c r="AH13" s="724"/>
      <c r="AI13" s="724"/>
      <c r="AJ13" s="724"/>
      <c r="AK13" s="724"/>
      <c r="AL13" s="666">
        <v>0.8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1386119</v>
      </c>
      <c r="BH13" s="664"/>
      <c r="BI13" s="664"/>
      <c r="BJ13" s="664"/>
      <c r="BK13" s="664"/>
      <c r="BL13" s="664"/>
      <c r="BM13" s="664"/>
      <c r="BN13" s="665"/>
      <c r="BO13" s="723">
        <v>39.1</v>
      </c>
      <c r="BP13" s="723"/>
      <c r="BQ13" s="723"/>
      <c r="BR13" s="723"/>
      <c r="BS13" s="669" t="s">
        <v>243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815133</v>
      </c>
      <c r="CS13" s="664"/>
      <c r="CT13" s="664"/>
      <c r="CU13" s="664"/>
      <c r="CV13" s="664"/>
      <c r="CW13" s="664"/>
      <c r="CX13" s="664"/>
      <c r="CY13" s="665"/>
      <c r="CZ13" s="723">
        <v>8.6999999999999993</v>
      </c>
      <c r="DA13" s="723"/>
      <c r="DB13" s="723"/>
      <c r="DC13" s="723"/>
      <c r="DD13" s="669">
        <v>167109</v>
      </c>
      <c r="DE13" s="664"/>
      <c r="DF13" s="664"/>
      <c r="DG13" s="664"/>
      <c r="DH13" s="664"/>
      <c r="DI13" s="664"/>
      <c r="DJ13" s="664"/>
      <c r="DK13" s="664"/>
      <c r="DL13" s="664"/>
      <c r="DM13" s="664"/>
      <c r="DN13" s="664"/>
      <c r="DO13" s="664"/>
      <c r="DP13" s="665"/>
      <c r="DQ13" s="669">
        <v>732737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129</v>
      </c>
      <c r="AA14" s="723"/>
      <c r="AB14" s="723"/>
      <c r="AC14" s="723"/>
      <c r="AD14" s="724" t="s">
        <v>243</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86123</v>
      </c>
      <c r="BH14" s="664"/>
      <c r="BI14" s="664"/>
      <c r="BJ14" s="664"/>
      <c r="BK14" s="664"/>
      <c r="BL14" s="664"/>
      <c r="BM14" s="664"/>
      <c r="BN14" s="665"/>
      <c r="BO14" s="723">
        <v>2.4</v>
      </c>
      <c r="BP14" s="723"/>
      <c r="BQ14" s="723"/>
      <c r="BR14" s="723"/>
      <c r="BS14" s="669" t="s">
        <v>226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616201</v>
      </c>
      <c r="CS14" s="664"/>
      <c r="CT14" s="664"/>
      <c r="CU14" s="664"/>
      <c r="CV14" s="664"/>
      <c r="CW14" s="664"/>
      <c r="CX14" s="664"/>
      <c r="CY14" s="665"/>
      <c r="CZ14" s="723">
        <v>6.6</v>
      </c>
      <c r="DA14" s="723"/>
      <c r="DB14" s="723"/>
      <c r="DC14" s="723"/>
      <c r="DD14" s="669">
        <v>2700</v>
      </c>
      <c r="DE14" s="664"/>
      <c r="DF14" s="664"/>
      <c r="DG14" s="664"/>
      <c r="DH14" s="664"/>
      <c r="DI14" s="664"/>
      <c r="DJ14" s="664"/>
      <c r="DK14" s="664"/>
      <c r="DL14" s="664"/>
      <c r="DM14" s="664"/>
      <c r="DN14" s="664"/>
      <c r="DO14" s="664"/>
      <c r="DP14" s="665"/>
      <c r="DQ14" s="669">
        <v>611573</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41099</v>
      </c>
      <c r="S15" s="664"/>
      <c r="T15" s="664"/>
      <c r="U15" s="664"/>
      <c r="V15" s="664"/>
      <c r="W15" s="664"/>
      <c r="X15" s="664"/>
      <c r="Y15" s="665"/>
      <c r="Z15" s="723">
        <v>0.4</v>
      </c>
      <c r="AA15" s="723"/>
      <c r="AB15" s="723"/>
      <c r="AC15" s="723"/>
      <c r="AD15" s="724">
        <v>41099</v>
      </c>
      <c r="AE15" s="724"/>
      <c r="AF15" s="724"/>
      <c r="AG15" s="724"/>
      <c r="AH15" s="724"/>
      <c r="AI15" s="724"/>
      <c r="AJ15" s="724"/>
      <c r="AK15" s="724"/>
      <c r="AL15" s="666">
        <v>0.7</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201364</v>
      </c>
      <c r="BH15" s="664"/>
      <c r="BI15" s="664"/>
      <c r="BJ15" s="664"/>
      <c r="BK15" s="664"/>
      <c r="BL15" s="664"/>
      <c r="BM15" s="664"/>
      <c r="BN15" s="665"/>
      <c r="BO15" s="723">
        <v>5.7</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953083</v>
      </c>
      <c r="CS15" s="664"/>
      <c r="CT15" s="664"/>
      <c r="CU15" s="664"/>
      <c r="CV15" s="664"/>
      <c r="CW15" s="664"/>
      <c r="CX15" s="664"/>
      <c r="CY15" s="665"/>
      <c r="CZ15" s="723">
        <v>10.1</v>
      </c>
      <c r="DA15" s="723"/>
      <c r="DB15" s="723"/>
      <c r="DC15" s="723"/>
      <c r="DD15" s="669">
        <v>222232</v>
      </c>
      <c r="DE15" s="664"/>
      <c r="DF15" s="664"/>
      <c r="DG15" s="664"/>
      <c r="DH15" s="664"/>
      <c r="DI15" s="664"/>
      <c r="DJ15" s="664"/>
      <c r="DK15" s="664"/>
      <c r="DL15" s="664"/>
      <c r="DM15" s="664"/>
      <c r="DN15" s="664"/>
      <c r="DO15" s="664"/>
      <c r="DP15" s="665"/>
      <c r="DQ15" s="669">
        <v>728855</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226</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243</v>
      </c>
      <c r="CS16" s="664"/>
      <c r="CT16" s="664"/>
      <c r="CU16" s="664"/>
      <c r="CV16" s="664"/>
      <c r="CW16" s="664"/>
      <c r="CX16" s="664"/>
      <c r="CY16" s="665"/>
      <c r="CZ16" s="723" t="s">
        <v>243</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17971</v>
      </c>
      <c r="S17" s="664"/>
      <c r="T17" s="664"/>
      <c r="U17" s="664"/>
      <c r="V17" s="664"/>
      <c r="W17" s="664"/>
      <c r="X17" s="664"/>
      <c r="Y17" s="665"/>
      <c r="Z17" s="723">
        <v>0.2</v>
      </c>
      <c r="AA17" s="723"/>
      <c r="AB17" s="723"/>
      <c r="AC17" s="723"/>
      <c r="AD17" s="724">
        <v>17971</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226</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931264</v>
      </c>
      <c r="CS17" s="664"/>
      <c r="CT17" s="664"/>
      <c r="CU17" s="664"/>
      <c r="CV17" s="664"/>
      <c r="CW17" s="664"/>
      <c r="CX17" s="664"/>
      <c r="CY17" s="665"/>
      <c r="CZ17" s="723">
        <v>9.9</v>
      </c>
      <c r="DA17" s="723"/>
      <c r="DB17" s="723"/>
      <c r="DC17" s="723"/>
      <c r="DD17" s="669" t="s">
        <v>129</v>
      </c>
      <c r="DE17" s="664"/>
      <c r="DF17" s="664"/>
      <c r="DG17" s="664"/>
      <c r="DH17" s="664"/>
      <c r="DI17" s="664"/>
      <c r="DJ17" s="664"/>
      <c r="DK17" s="664"/>
      <c r="DL17" s="664"/>
      <c r="DM17" s="664"/>
      <c r="DN17" s="664"/>
      <c r="DO17" s="664"/>
      <c r="DP17" s="665"/>
      <c r="DQ17" s="669">
        <v>926145</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2048100</v>
      </c>
      <c r="S18" s="664"/>
      <c r="T18" s="664"/>
      <c r="U18" s="664"/>
      <c r="V18" s="664"/>
      <c r="W18" s="664"/>
      <c r="X18" s="664"/>
      <c r="Y18" s="665"/>
      <c r="Z18" s="723">
        <v>21</v>
      </c>
      <c r="AA18" s="723"/>
      <c r="AB18" s="723"/>
      <c r="AC18" s="723"/>
      <c r="AD18" s="724">
        <v>1941962</v>
      </c>
      <c r="AE18" s="724"/>
      <c r="AF18" s="724"/>
      <c r="AG18" s="724"/>
      <c r="AH18" s="724"/>
      <c r="AI18" s="724"/>
      <c r="AJ18" s="724"/>
      <c r="AK18" s="724"/>
      <c r="AL18" s="666">
        <v>31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226</v>
      </c>
      <c r="BP18" s="723"/>
      <c r="BQ18" s="723"/>
      <c r="BR18" s="723"/>
      <c r="BS18" s="669" t="s">
        <v>226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226</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1941962</v>
      </c>
      <c r="S19" s="664"/>
      <c r="T19" s="664"/>
      <c r="U19" s="664"/>
      <c r="V19" s="664"/>
      <c r="W19" s="664"/>
      <c r="X19" s="664"/>
      <c r="Y19" s="665"/>
      <c r="Z19" s="723">
        <v>19.899999999999999</v>
      </c>
      <c r="AA19" s="723"/>
      <c r="AB19" s="723"/>
      <c r="AC19" s="723"/>
      <c r="AD19" s="724">
        <v>1941962</v>
      </c>
      <c r="AE19" s="724"/>
      <c r="AF19" s="724"/>
      <c r="AG19" s="724"/>
      <c r="AH19" s="724"/>
      <c r="AI19" s="724"/>
      <c r="AJ19" s="724"/>
      <c r="AK19" s="724"/>
      <c r="AL19" s="666">
        <v>31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113785</v>
      </c>
      <c r="BH19" s="664"/>
      <c r="BI19" s="664"/>
      <c r="BJ19" s="664"/>
      <c r="BK19" s="664"/>
      <c r="BL19" s="664"/>
      <c r="BM19" s="664"/>
      <c r="BN19" s="665"/>
      <c r="BO19" s="723">
        <v>3.2</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106086</v>
      </c>
      <c r="S20" s="664"/>
      <c r="T20" s="664"/>
      <c r="U20" s="664"/>
      <c r="V20" s="664"/>
      <c r="W20" s="664"/>
      <c r="X20" s="664"/>
      <c r="Y20" s="665"/>
      <c r="Z20" s="723">
        <v>1.1000000000000001</v>
      </c>
      <c r="AA20" s="723"/>
      <c r="AB20" s="723"/>
      <c r="AC20" s="723"/>
      <c r="AD20" s="724" t="s">
        <v>243</v>
      </c>
      <c r="AE20" s="724"/>
      <c r="AF20" s="724"/>
      <c r="AG20" s="724"/>
      <c r="AH20" s="724"/>
      <c r="AI20" s="724"/>
      <c r="AJ20" s="724"/>
      <c r="AK20" s="724"/>
      <c r="AL20" s="666" t="s">
        <v>129</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113785</v>
      </c>
      <c r="BH20" s="664"/>
      <c r="BI20" s="664"/>
      <c r="BJ20" s="664"/>
      <c r="BK20" s="664"/>
      <c r="BL20" s="664"/>
      <c r="BM20" s="664"/>
      <c r="BN20" s="665"/>
      <c r="BO20" s="723">
        <v>3.2</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9401604</v>
      </c>
      <c r="CS20" s="664"/>
      <c r="CT20" s="664"/>
      <c r="CU20" s="664"/>
      <c r="CV20" s="664"/>
      <c r="CW20" s="664"/>
      <c r="CX20" s="664"/>
      <c r="CY20" s="665"/>
      <c r="CZ20" s="723">
        <v>100</v>
      </c>
      <c r="DA20" s="723"/>
      <c r="DB20" s="723"/>
      <c r="DC20" s="723"/>
      <c r="DD20" s="669">
        <v>498185</v>
      </c>
      <c r="DE20" s="664"/>
      <c r="DF20" s="664"/>
      <c r="DG20" s="664"/>
      <c r="DH20" s="664"/>
      <c r="DI20" s="664"/>
      <c r="DJ20" s="664"/>
      <c r="DK20" s="664"/>
      <c r="DL20" s="664"/>
      <c r="DM20" s="664"/>
      <c r="DN20" s="664"/>
      <c r="DO20" s="664"/>
      <c r="DP20" s="665"/>
      <c r="DQ20" s="669">
        <v>7341741</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52</v>
      </c>
      <c r="S21" s="664"/>
      <c r="T21" s="664"/>
      <c r="U21" s="664"/>
      <c r="V21" s="664"/>
      <c r="W21" s="664"/>
      <c r="X21" s="664"/>
      <c r="Y21" s="665"/>
      <c r="Z21" s="723">
        <v>0</v>
      </c>
      <c r="AA21" s="723"/>
      <c r="AB21" s="723"/>
      <c r="AC21" s="723"/>
      <c r="AD21" s="724" t="s">
        <v>129</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184</v>
      </c>
      <c r="BH21" s="664"/>
      <c r="BI21" s="664"/>
      <c r="BJ21" s="664"/>
      <c r="BK21" s="664"/>
      <c r="BL21" s="664"/>
      <c r="BM21" s="664"/>
      <c r="BN21" s="665"/>
      <c r="BO21" s="723">
        <v>0</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6462678</v>
      </c>
      <c r="S22" s="664"/>
      <c r="T22" s="664"/>
      <c r="U22" s="664"/>
      <c r="V22" s="664"/>
      <c r="W22" s="664"/>
      <c r="X22" s="664"/>
      <c r="Y22" s="665"/>
      <c r="Z22" s="723">
        <v>66.099999999999994</v>
      </c>
      <c r="AA22" s="723"/>
      <c r="AB22" s="723"/>
      <c r="AC22" s="723"/>
      <c r="AD22" s="724">
        <v>6242755</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226</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4312</v>
      </c>
      <c r="S23" s="664"/>
      <c r="T23" s="664"/>
      <c r="U23" s="664"/>
      <c r="V23" s="664"/>
      <c r="W23" s="664"/>
      <c r="X23" s="664"/>
      <c r="Y23" s="665"/>
      <c r="Z23" s="723">
        <v>0</v>
      </c>
      <c r="AA23" s="723"/>
      <c r="AB23" s="723"/>
      <c r="AC23" s="723"/>
      <c r="AD23" s="724">
        <v>4312</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113601</v>
      </c>
      <c r="BH23" s="664"/>
      <c r="BI23" s="664"/>
      <c r="BJ23" s="664"/>
      <c r="BK23" s="664"/>
      <c r="BL23" s="664"/>
      <c r="BM23" s="664"/>
      <c r="BN23" s="665"/>
      <c r="BO23" s="723">
        <v>3.2</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78070</v>
      </c>
      <c r="S24" s="664"/>
      <c r="T24" s="664"/>
      <c r="U24" s="664"/>
      <c r="V24" s="664"/>
      <c r="W24" s="664"/>
      <c r="X24" s="664"/>
      <c r="Y24" s="665"/>
      <c r="Z24" s="723">
        <v>0.8</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4540753</v>
      </c>
      <c r="CS24" s="727"/>
      <c r="CT24" s="727"/>
      <c r="CU24" s="727"/>
      <c r="CV24" s="727"/>
      <c r="CW24" s="727"/>
      <c r="CX24" s="727"/>
      <c r="CY24" s="773"/>
      <c r="CZ24" s="774">
        <v>48.3</v>
      </c>
      <c r="DA24" s="743"/>
      <c r="DB24" s="743"/>
      <c r="DC24" s="777"/>
      <c r="DD24" s="772">
        <v>3245586</v>
      </c>
      <c r="DE24" s="727"/>
      <c r="DF24" s="727"/>
      <c r="DG24" s="727"/>
      <c r="DH24" s="727"/>
      <c r="DI24" s="727"/>
      <c r="DJ24" s="727"/>
      <c r="DK24" s="773"/>
      <c r="DL24" s="772">
        <v>3154583</v>
      </c>
      <c r="DM24" s="727"/>
      <c r="DN24" s="727"/>
      <c r="DO24" s="727"/>
      <c r="DP24" s="727"/>
      <c r="DQ24" s="727"/>
      <c r="DR24" s="727"/>
      <c r="DS24" s="727"/>
      <c r="DT24" s="727"/>
      <c r="DU24" s="727"/>
      <c r="DV24" s="773"/>
      <c r="DW24" s="774">
        <v>46.9</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67031</v>
      </c>
      <c r="S25" s="664"/>
      <c r="T25" s="664"/>
      <c r="U25" s="664"/>
      <c r="V25" s="664"/>
      <c r="W25" s="664"/>
      <c r="X25" s="664"/>
      <c r="Y25" s="665"/>
      <c r="Z25" s="723">
        <v>0.7</v>
      </c>
      <c r="AA25" s="723"/>
      <c r="AB25" s="723"/>
      <c r="AC25" s="723"/>
      <c r="AD25" s="724">
        <v>12327</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226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1746368</v>
      </c>
      <c r="CS25" s="662"/>
      <c r="CT25" s="662"/>
      <c r="CU25" s="662"/>
      <c r="CV25" s="662"/>
      <c r="CW25" s="662"/>
      <c r="CX25" s="662"/>
      <c r="CY25" s="663"/>
      <c r="CZ25" s="666">
        <v>18.600000000000001</v>
      </c>
      <c r="DA25" s="695"/>
      <c r="DB25" s="695"/>
      <c r="DC25" s="696"/>
      <c r="DD25" s="669">
        <v>1611949</v>
      </c>
      <c r="DE25" s="662"/>
      <c r="DF25" s="662"/>
      <c r="DG25" s="662"/>
      <c r="DH25" s="662"/>
      <c r="DI25" s="662"/>
      <c r="DJ25" s="662"/>
      <c r="DK25" s="663"/>
      <c r="DL25" s="669">
        <v>1567021</v>
      </c>
      <c r="DM25" s="662"/>
      <c r="DN25" s="662"/>
      <c r="DO25" s="662"/>
      <c r="DP25" s="662"/>
      <c r="DQ25" s="662"/>
      <c r="DR25" s="662"/>
      <c r="DS25" s="662"/>
      <c r="DT25" s="662"/>
      <c r="DU25" s="662"/>
      <c r="DV25" s="663"/>
      <c r="DW25" s="666">
        <v>23.3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14124</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226</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1186257</v>
      </c>
      <c r="CS26" s="664"/>
      <c r="CT26" s="664"/>
      <c r="CU26" s="664"/>
      <c r="CV26" s="664"/>
      <c r="CW26" s="664"/>
      <c r="CX26" s="664"/>
      <c r="CY26" s="665"/>
      <c r="CZ26" s="666">
        <v>12.6</v>
      </c>
      <c r="DA26" s="695"/>
      <c r="DB26" s="695"/>
      <c r="DC26" s="696"/>
      <c r="DD26" s="669">
        <v>1056326</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847772</v>
      </c>
      <c r="S27" s="664"/>
      <c r="T27" s="664"/>
      <c r="U27" s="664"/>
      <c r="V27" s="664"/>
      <c r="W27" s="664"/>
      <c r="X27" s="664"/>
      <c r="Y27" s="665"/>
      <c r="Z27" s="723">
        <v>8.6999999999999993</v>
      </c>
      <c r="AA27" s="723"/>
      <c r="AB27" s="723"/>
      <c r="AC27" s="723"/>
      <c r="AD27" s="724" t="s">
        <v>129</v>
      </c>
      <c r="AE27" s="724"/>
      <c r="AF27" s="724"/>
      <c r="AG27" s="724"/>
      <c r="AH27" s="724"/>
      <c r="AI27" s="724"/>
      <c r="AJ27" s="724"/>
      <c r="AK27" s="724"/>
      <c r="AL27" s="666" t="s">
        <v>226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3542471</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1863121</v>
      </c>
      <c r="CS27" s="662"/>
      <c r="CT27" s="662"/>
      <c r="CU27" s="662"/>
      <c r="CV27" s="662"/>
      <c r="CW27" s="662"/>
      <c r="CX27" s="662"/>
      <c r="CY27" s="663"/>
      <c r="CZ27" s="666">
        <v>19.8</v>
      </c>
      <c r="DA27" s="695"/>
      <c r="DB27" s="695"/>
      <c r="DC27" s="696"/>
      <c r="DD27" s="669">
        <v>707492</v>
      </c>
      <c r="DE27" s="662"/>
      <c r="DF27" s="662"/>
      <c r="DG27" s="662"/>
      <c r="DH27" s="662"/>
      <c r="DI27" s="662"/>
      <c r="DJ27" s="662"/>
      <c r="DK27" s="663"/>
      <c r="DL27" s="669">
        <v>661417</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v>2901</v>
      </c>
      <c r="S28" s="664"/>
      <c r="T28" s="664"/>
      <c r="U28" s="664"/>
      <c r="V28" s="664"/>
      <c r="W28" s="664"/>
      <c r="X28" s="664"/>
      <c r="Y28" s="665"/>
      <c r="Z28" s="723">
        <v>0</v>
      </c>
      <c r="AA28" s="723"/>
      <c r="AB28" s="723"/>
      <c r="AC28" s="723"/>
      <c r="AD28" s="724">
        <v>2901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931264</v>
      </c>
      <c r="CS28" s="664"/>
      <c r="CT28" s="664"/>
      <c r="CU28" s="664"/>
      <c r="CV28" s="664"/>
      <c r="CW28" s="664"/>
      <c r="CX28" s="664"/>
      <c r="CY28" s="665"/>
      <c r="CZ28" s="666">
        <v>9.9</v>
      </c>
      <c r="DA28" s="695"/>
      <c r="DB28" s="695"/>
      <c r="DC28" s="696"/>
      <c r="DD28" s="669">
        <v>926145</v>
      </c>
      <c r="DE28" s="664"/>
      <c r="DF28" s="664"/>
      <c r="DG28" s="664"/>
      <c r="DH28" s="664"/>
      <c r="DI28" s="664"/>
      <c r="DJ28" s="664"/>
      <c r="DK28" s="665"/>
      <c r="DL28" s="669">
        <v>926145</v>
      </c>
      <c r="DM28" s="664"/>
      <c r="DN28" s="664"/>
      <c r="DO28" s="664"/>
      <c r="DP28" s="664"/>
      <c r="DQ28" s="664"/>
      <c r="DR28" s="664"/>
      <c r="DS28" s="664"/>
      <c r="DT28" s="664"/>
      <c r="DU28" s="664"/>
      <c r="DV28" s="665"/>
      <c r="DW28" s="666">
        <v>13.8</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702862</v>
      </c>
      <c r="S29" s="664"/>
      <c r="T29" s="664"/>
      <c r="U29" s="664"/>
      <c r="V29" s="664"/>
      <c r="W29" s="664"/>
      <c r="X29" s="664"/>
      <c r="Y29" s="665"/>
      <c r="Z29" s="723">
        <v>7.2</v>
      </c>
      <c r="AA29" s="723"/>
      <c r="AB29" s="723"/>
      <c r="AC29" s="723"/>
      <c r="AD29" s="724" t="s">
        <v>226</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931264</v>
      </c>
      <c r="CS29" s="662"/>
      <c r="CT29" s="662"/>
      <c r="CU29" s="662"/>
      <c r="CV29" s="662"/>
      <c r="CW29" s="662"/>
      <c r="CX29" s="662"/>
      <c r="CY29" s="663"/>
      <c r="CZ29" s="666">
        <v>9.9</v>
      </c>
      <c r="DA29" s="695"/>
      <c r="DB29" s="695"/>
      <c r="DC29" s="696"/>
      <c r="DD29" s="669">
        <v>926145</v>
      </c>
      <c r="DE29" s="662"/>
      <c r="DF29" s="662"/>
      <c r="DG29" s="662"/>
      <c r="DH29" s="662"/>
      <c r="DI29" s="662"/>
      <c r="DJ29" s="662"/>
      <c r="DK29" s="663"/>
      <c r="DL29" s="669">
        <v>926145</v>
      </c>
      <c r="DM29" s="662"/>
      <c r="DN29" s="662"/>
      <c r="DO29" s="662"/>
      <c r="DP29" s="662"/>
      <c r="DQ29" s="662"/>
      <c r="DR29" s="662"/>
      <c r="DS29" s="662"/>
      <c r="DT29" s="662"/>
      <c r="DU29" s="662"/>
      <c r="DV29" s="663"/>
      <c r="DW29" s="666">
        <v>13.8</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10009</v>
      </c>
      <c r="S30" s="664"/>
      <c r="T30" s="664"/>
      <c r="U30" s="664"/>
      <c r="V30" s="664"/>
      <c r="W30" s="664"/>
      <c r="X30" s="664"/>
      <c r="Y30" s="665"/>
      <c r="Z30" s="723">
        <v>0.1</v>
      </c>
      <c r="AA30" s="723"/>
      <c r="AB30" s="723"/>
      <c r="AC30" s="723"/>
      <c r="AD30" s="724">
        <v>8817</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98.7</v>
      </c>
      <c r="BH30" s="742"/>
      <c r="BI30" s="742"/>
      <c r="BJ30" s="742"/>
      <c r="BK30" s="742"/>
      <c r="BL30" s="742"/>
      <c r="BM30" s="743">
        <v>95.3</v>
      </c>
      <c r="BN30" s="742"/>
      <c r="BO30" s="742"/>
      <c r="BP30" s="742"/>
      <c r="BQ30" s="744"/>
      <c r="BR30" s="741">
        <v>98.2</v>
      </c>
      <c r="BS30" s="742"/>
      <c r="BT30" s="742"/>
      <c r="BU30" s="742"/>
      <c r="BV30" s="742"/>
      <c r="BW30" s="742"/>
      <c r="BX30" s="743">
        <v>94.3</v>
      </c>
      <c r="BY30" s="742"/>
      <c r="BZ30" s="742"/>
      <c r="CA30" s="742"/>
      <c r="CB30" s="744"/>
      <c r="CD30" s="747"/>
      <c r="CE30" s="748"/>
      <c r="CF30" s="705" t="s">
        <v>310</v>
      </c>
      <c r="CG30" s="702"/>
      <c r="CH30" s="702"/>
      <c r="CI30" s="702"/>
      <c r="CJ30" s="702"/>
      <c r="CK30" s="702"/>
      <c r="CL30" s="702"/>
      <c r="CM30" s="702"/>
      <c r="CN30" s="702"/>
      <c r="CO30" s="702"/>
      <c r="CP30" s="702"/>
      <c r="CQ30" s="703"/>
      <c r="CR30" s="661">
        <v>866679</v>
      </c>
      <c r="CS30" s="664"/>
      <c r="CT30" s="664"/>
      <c r="CU30" s="664"/>
      <c r="CV30" s="664"/>
      <c r="CW30" s="664"/>
      <c r="CX30" s="664"/>
      <c r="CY30" s="665"/>
      <c r="CZ30" s="666">
        <v>9.1999999999999993</v>
      </c>
      <c r="DA30" s="695"/>
      <c r="DB30" s="695"/>
      <c r="DC30" s="696"/>
      <c r="DD30" s="669">
        <v>861560</v>
      </c>
      <c r="DE30" s="664"/>
      <c r="DF30" s="664"/>
      <c r="DG30" s="664"/>
      <c r="DH30" s="664"/>
      <c r="DI30" s="664"/>
      <c r="DJ30" s="664"/>
      <c r="DK30" s="665"/>
      <c r="DL30" s="669">
        <v>861560</v>
      </c>
      <c r="DM30" s="664"/>
      <c r="DN30" s="664"/>
      <c r="DO30" s="664"/>
      <c r="DP30" s="664"/>
      <c r="DQ30" s="664"/>
      <c r="DR30" s="664"/>
      <c r="DS30" s="664"/>
      <c r="DT30" s="664"/>
      <c r="DU30" s="664"/>
      <c r="DV30" s="665"/>
      <c r="DW30" s="666">
        <v>12.8</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8676</v>
      </c>
      <c r="S31" s="664"/>
      <c r="T31" s="664"/>
      <c r="U31" s="664"/>
      <c r="V31" s="664"/>
      <c r="W31" s="664"/>
      <c r="X31" s="664"/>
      <c r="Y31" s="665"/>
      <c r="Z31" s="723">
        <v>0.1</v>
      </c>
      <c r="AA31" s="723"/>
      <c r="AB31" s="723"/>
      <c r="AC31" s="723"/>
      <c r="AD31" s="724" t="s">
        <v>226</v>
      </c>
      <c r="AE31" s="724"/>
      <c r="AF31" s="724"/>
      <c r="AG31" s="724"/>
      <c r="AH31" s="724"/>
      <c r="AI31" s="724"/>
      <c r="AJ31" s="724"/>
      <c r="AK31" s="724"/>
      <c r="AL31" s="666" t="s">
        <v>129</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96.2</v>
      </c>
      <c r="BN31" s="740"/>
      <c r="BO31" s="740"/>
      <c r="BP31" s="740"/>
      <c r="BQ31" s="701"/>
      <c r="BR31" s="739">
        <v>98.6</v>
      </c>
      <c r="BS31" s="662"/>
      <c r="BT31" s="662"/>
      <c r="BU31" s="662"/>
      <c r="BV31" s="662"/>
      <c r="BW31" s="662"/>
      <c r="BX31" s="667">
        <v>95.4</v>
      </c>
      <c r="BY31" s="740"/>
      <c r="BZ31" s="740"/>
      <c r="CA31" s="740"/>
      <c r="CB31" s="701"/>
      <c r="CD31" s="747"/>
      <c r="CE31" s="748"/>
      <c r="CF31" s="705" t="s">
        <v>314</v>
      </c>
      <c r="CG31" s="702"/>
      <c r="CH31" s="702"/>
      <c r="CI31" s="702"/>
      <c r="CJ31" s="702"/>
      <c r="CK31" s="702"/>
      <c r="CL31" s="702"/>
      <c r="CM31" s="702"/>
      <c r="CN31" s="702"/>
      <c r="CO31" s="702"/>
      <c r="CP31" s="702"/>
      <c r="CQ31" s="703"/>
      <c r="CR31" s="661">
        <v>64585</v>
      </c>
      <c r="CS31" s="662"/>
      <c r="CT31" s="662"/>
      <c r="CU31" s="662"/>
      <c r="CV31" s="662"/>
      <c r="CW31" s="662"/>
      <c r="CX31" s="662"/>
      <c r="CY31" s="663"/>
      <c r="CZ31" s="666">
        <v>0.7</v>
      </c>
      <c r="DA31" s="695"/>
      <c r="DB31" s="695"/>
      <c r="DC31" s="696"/>
      <c r="DD31" s="669">
        <v>64585</v>
      </c>
      <c r="DE31" s="662"/>
      <c r="DF31" s="662"/>
      <c r="DG31" s="662"/>
      <c r="DH31" s="662"/>
      <c r="DI31" s="662"/>
      <c r="DJ31" s="662"/>
      <c r="DK31" s="663"/>
      <c r="DL31" s="669">
        <v>64585</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521104</v>
      </c>
      <c r="S32" s="664"/>
      <c r="T32" s="664"/>
      <c r="U32" s="664"/>
      <c r="V32" s="664"/>
      <c r="W32" s="664"/>
      <c r="X32" s="664"/>
      <c r="Y32" s="665"/>
      <c r="Z32" s="723">
        <v>5.3</v>
      </c>
      <c r="AA32" s="723"/>
      <c r="AB32" s="723"/>
      <c r="AC32" s="723"/>
      <c r="AD32" s="724" t="s">
        <v>226</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98.4</v>
      </c>
      <c r="BH32" s="677"/>
      <c r="BI32" s="677"/>
      <c r="BJ32" s="677"/>
      <c r="BK32" s="677"/>
      <c r="BL32" s="677"/>
      <c r="BM32" s="721">
        <v>93.7</v>
      </c>
      <c r="BN32" s="677"/>
      <c r="BO32" s="677"/>
      <c r="BP32" s="677"/>
      <c r="BQ32" s="714"/>
      <c r="BR32" s="738">
        <v>97.5</v>
      </c>
      <c r="BS32" s="677"/>
      <c r="BT32" s="677"/>
      <c r="BU32" s="677"/>
      <c r="BV32" s="677"/>
      <c r="BW32" s="677"/>
      <c r="BX32" s="721">
        <v>92.4</v>
      </c>
      <c r="BY32" s="677"/>
      <c r="BZ32" s="677"/>
      <c r="CA32" s="677"/>
      <c r="CB32" s="714"/>
      <c r="CD32" s="749"/>
      <c r="CE32" s="750"/>
      <c r="CF32" s="705" t="s">
        <v>317</v>
      </c>
      <c r="CG32" s="702"/>
      <c r="CH32" s="702"/>
      <c r="CI32" s="702"/>
      <c r="CJ32" s="702"/>
      <c r="CK32" s="702"/>
      <c r="CL32" s="702"/>
      <c r="CM32" s="702"/>
      <c r="CN32" s="702"/>
      <c r="CO32" s="702"/>
      <c r="CP32" s="702"/>
      <c r="CQ32" s="703"/>
      <c r="CR32" s="661" t="s">
        <v>243</v>
      </c>
      <c r="CS32" s="664"/>
      <c r="CT32" s="664"/>
      <c r="CU32" s="664"/>
      <c r="CV32" s="664"/>
      <c r="CW32" s="664"/>
      <c r="CX32" s="664"/>
      <c r="CY32" s="665"/>
      <c r="CZ32" s="666" t="s">
        <v>243</v>
      </c>
      <c r="DA32" s="695"/>
      <c r="DB32" s="695"/>
      <c r="DC32" s="696"/>
      <c r="DD32" s="669" t="s">
        <v>243</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351649</v>
      </c>
      <c r="S33" s="664"/>
      <c r="T33" s="664"/>
      <c r="U33" s="664"/>
      <c r="V33" s="664"/>
      <c r="W33" s="664"/>
      <c r="X33" s="664"/>
      <c r="Y33" s="665"/>
      <c r="Z33" s="723">
        <v>3.6</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4362666</v>
      </c>
      <c r="CS33" s="662"/>
      <c r="CT33" s="662"/>
      <c r="CU33" s="662"/>
      <c r="CV33" s="662"/>
      <c r="CW33" s="662"/>
      <c r="CX33" s="662"/>
      <c r="CY33" s="663"/>
      <c r="CZ33" s="666">
        <v>46.4</v>
      </c>
      <c r="DA33" s="695"/>
      <c r="DB33" s="695"/>
      <c r="DC33" s="696"/>
      <c r="DD33" s="669">
        <v>3886298</v>
      </c>
      <c r="DE33" s="662"/>
      <c r="DF33" s="662"/>
      <c r="DG33" s="662"/>
      <c r="DH33" s="662"/>
      <c r="DI33" s="662"/>
      <c r="DJ33" s="662"/>
      <c r="DK33" s="663"/>
      <c r="DL33" s="669">
        <v>3131906</v>
      </c>
      <c r="DM33" s="662"/>
      <c r="DN33" s="662"/>
      <c r="DO33" s="662"/>
      <c r="DP33" s="662"/>
      <c r="DQ33" s="662"/>
      <c r="DR33" s="662"/>
      <c r="DS33" s="662"/>
      <c r="DT33" s="662"/>
      <c r="DU33" s="662"/>
      <c r="DV33" s="663"/>
      <c r="DW33" s="666">
        <v>46.6</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110307</v>
      </c>
      <c r="S34" s="664"/>
      <c r="T34" s="664"/>
      <c r="U34" s="664"/>
      <c r="V34" s="664"/>
      <c r="W34" s="664"/>
      <c r="X34" s="664"/>
      <c r="Y34" s="665"/>
      <c r="Z34" s="723">
        <v>1.1000000000000001</v>
      </c>
      <c r="AA34" s="723"/>
      <c r="AB34" s="723"/>
      <c r="AC34" s="723"/>
      <c r="AD34" s="724">
        <v>25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1128091</v>
      </c>
      <c r="CS34" s="664"/>
      <c r="CT34" s="664"/>
      <c r="CU34" s="664"/>
      <c r="CV34" s="664"/>
      <c r="CW34" s="664"/>
      <c r="CX34" s="664"/>
      <c r="CY34" s="665"/>
      <c r="CZ34" s="666">
        <v>12</v>
      </c>
      <c r="DA34" s="695"/>
      <c r="DB34" s="695"/>
      <c r="DC34" s="696"/>
      <c r="DD34" s="669">
        <v>989273</v>
      </c>
      <c r="DE34" s="664"/>
      <c r="DF34" s="664"/>
      <c r="DG34" s="664"/>
      <c r="DH34" s="664"/>
      <c r="DI34" s="664"/>
      <c r="DJ34" s="664"/>
      <c r="DK34" s="665"/>
      <c r="DL34" s="669">
        <v>762748</v>
      </c>
      <c r="DM34" s="664"/>
      <c r="DN34" s="664"/>
      <c r="DO34" s="664"/>
      <c r="DP34" s="664"/>
      <c r="DQ34" s="664"/>
      <c r="DR34" s="664"/>
      <c r="DS34" s="664"/>
      <c r="DT34" s="664"/>
      <c r="DU34" s="664"/>
      <c r="DV34" s="665"/>
      <c r="DW34" s="666">
        <v>11.3</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594209</v>
      </c>
      <c r="S35" s="664"/>
      <c r="T35" s="664"/>
      <c r="U35" s="664"/>
      <c r="V35" s="664"/>
      <c r="W35" s="664"/>
      <c r="X35" s="664"/>
      <c r="Y35" s="665"/>
      <c r="Z35" s="723">
        <v>6.1</v>
      </c>
      <c r="AA35" s="723"/>
      <c r="AB35" s="723"/>
      <c r="AC35" s="723"/>
      <c r="AD35" s="724" t="s">
        <v>226</v>
      </c>
      <c r="AE35" s="724"/>
      <c r="AF35" s="724"/>
      <c r="AG35" s="724"/>
      <c r="AH35" s="724"/>
      <c r="AI35" s="724"/>
      <c r="AJ35" s="724"/>
      <c r="AK35" s="724"/>
      <c r="AL35" s="666" t="s">
        <v>129</v>
      </c>
      <c r="AM35" s="667"/>
      <c r="AN35" s="667"/>
      <c r="AO35" s="725"/>
      <c r="AP35" s="234"/>
      <c r="AQ35" s="729" t="s">
        <v>325</v>
      </c>
      <c r="AR35" s="730"/>
      <c r="AS35" s="730"/>
      <c r="AT35" s="730"/>
      <c r="AU35" s="730"/>
      <c r="AV35" s="730"/>
      <c r="AW35" s="730"/>
      <c r="AX35" s="730"/>
      <c r="AY35" s="731"/>
      <c r="AZ35" s="726">
        <v>1498277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122868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61043</v>
      </c>
      <c r="CS35" s="662"/>
      <c r="CT35" s="662"/>
      <c r="CU35" s="662"/>
      <c r="CV35" s="662"/>
      <c r="CW35" s="662"/>
      <c r="CX35" s="662"/>
      <c r="CY35" s="663"/>
      <c r="CZ35" s="666">
        <v>0.6</v>
      </c>
      <c r="DA35" s="695"/>
      <c r="DB35" s="695"/>
      <c r="DC35" s="696"/>
      <c r="DD35" s="669">
        <v>51869</v>
      </c>
      <c r="DE35" s="662"/>
      <c r="DF35" s="662"/>
      <c r="DG35" s="662"/>
      <c r="DH35" s="662"/>
      <c r="DI35" s="662"/>
      <c r="DJ35" s="662"/>
      <c r="DK35" s="663"/>
      <c r="DL35" s="669">
        <v>51869</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226</v>
      </c>
      <c r="AA36" s="723"/>
      <c r="AB36" s="723"/>
      <c r="AC36" s="723"/>
      <c r="AD36" s="724" t="s">
        <v>226</v>
      </c>
      <c r="AE36" s="724"/>
      <c r="AF36" s="724"/>
      <c r="AG36" s="724"/>
      <c r="AH36" s="724"/>
      <c r="AI36" s="724"/>
      <c r="AJ36" s="724"/>
      <c r="AK36" s="724"/>
      <c r="AL36" s="666" t="s">
        <v>129</v>
      </c>
      <c r="AM36" s="667"/>
      <c r="AN36" s="667"/>
      <c r="AO36" s="725"/>
      <c r="AQ36" s="698" t="s">
        <v>329</v>
      </c>
      <c r="AR36" s="699"/>
      <c r="AS36" s="699"/>
      <c r="AT36" s="699"/>
      <c r="AU36" s="699"/>
      <c r="AV36" s="699"/>
      <c r="AW36" s="699"/>
      <c r="AX36" s="699"/>
      <c r="AY36" s="700"/>
      <c r="AZ36" s="661">
        <v>434251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100511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1406308</v>
      </c>
      <c r="CS36" s="664"/>
      <c r="CT36" s="664"/>
      <c r="CU36" s="664"/>
      <c r="CV36" s="664"/>
      <c r="CW36" s="664"/>
      <c r="CX36" s="664"/>
      <c r="CY36" s="665"/>
      <c r="CZ36" s="666">
        <v>15</v>
      </c>
      <c r="DA36" s="695"/>
      <c r="DB36" s="695"/>
      <c r="DC36" s="696"/>
      <c r="DD36" s="669">
        <v>1310728</v>
      </c>
      <c r="DE36" s="664"/>
      <c r="DF36" s="664"/>
      <c r="DG36" s="664"/>
      <c r="DH36" s="664"/>
      <c r="DI36" s="664"/>
      <c r="DJ36" s="664"/>
      <c r="DK36" s="665"/>
      <c r="DL36" s="669">
        <v>1175568</v>
      </c>
      <c r="DM36" s="664"/>
      <c r="DN36" s="664"/>
      <c r="DO36" s="664"/>
      <c r="DP36" s="664"/>
      <c r="DQ36" s="664"/>
      <c r="DR36" s="664"/>
      <c r="DS36" s="664"/>
      <c r="DT36" s="664"/>
      <c r="DU36" s="664"/>
      <c r="DV36" s="665"/>
      <c r="DW36" s="666">
        <v>17.5</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450109</v>
      </c>
      <c r="S37" s="664"/>
      <c r="T37" s="664"/>
      <c r="U37" s="664"/>
      <c r="V37" s="664"/>
      <c r="W37" s="664"/>
      <c r="X37" s="664"/>
      <c r="Y37" s="665"/>
      <c r="Z37" s="723">
        <v>4.5999999999999996</v>
      </c>
      <c r="AA37" s="723"/>
      <c r="AB37" s="723"/>
      <c r="AC37" s="723"/>
      <c r="AD37" s="724" t="s">
        <v>226</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t="s">
        <v>129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5630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1066472</v>
      </c>
      <c r="CS37" s="662"/>
      <c r="CT37" s="662"/>
      <c r="CU37" s="662"/>
      <c r="CV37" s="662"/>
      <c r="CW37" s="662"/>
      <c r="CX37" s="662"/>
      <c r="CY37" s="663"/>
      <c r="CZ37" s="666">
        <v>11.3</v>
      </c>
      <c r="DA37" s="695"/>
      <c r="DB37" s="695"/>
      <c r="DC37" s="696"/>
      <c r="DD37" s="669">
        <v>1066472</v>
      </c>
      <c r="DE37" s="662"/>
      <c r="DF37" s="662"/>
      <c r="DG37" s="662"/>
      <c r="DH37" s="662"/>
      <c r="DI37" s="662"/>
      <c r="DJ37" s="662"/>
      <c r="DK37" s="663"/>
      <c r="DL37" s="669">
        <v>989266</v>
      </c>
      <c r="DM37" s="662"/>
      <c r="DN37" s="662"/>
      <c r="DO37" s="662"/>
      <c r="DP37" s="662"/>
      <c r="DQ37" s="662"/>
      <c r="DR37" s="662"/>
      <c r="DS37" s="662"/>
      <c r="DT37" s="662"/>
      <c r="DU37" s="662"/>
      <c r="DV37" s="663"/>
      <c r="DW37" s="666">
        <v>14.7</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9775704</v>
      </c>
      <c r="S38" s="713"/>
      <c r="T38" s="713"/>
      <c r="U38" s="713"/>
      <c r="V38" s="713"/>
      <c r="W38" s="713"/>
      <c r="X38" s="713"/>
      <c r="Y38" s="718"/>
      <c r="Z38" s="719">
        <v>100</v>
      </c>
      <c r="AA38" s="719"/>
      <c r="AB38" s="719"/>
      <c r="AC38" s="719"/>
      <c r="AD38" s="720">
        <v>6271137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226</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8858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1498277</v>
      </c>
      <c r="CS38" s="664"/>
      <c r="CT38" s="664"/>
      <c r="CU38" s="664"/>
      <c r="CV38" s="664"/>
      <c r="CW38" s="664"/>
      <c r="CX38" s="664"/>
      <c r="CY38" s="665"/>
      <c r="CZ38" s="666">
        <v>15.9</v>
      </c>
      <c r="DA38" s="695"/>
      <c r="DB38" s="695"/>
      <c r="DC38" s="696"/>
      <c r="DD38" s="669">
        <v>1306019</v>
      </c>
      <c r="DE38" s="664"/>
      <c r="DF38" s="664"/>
      <c r="DG38" s="664"/>
      <c r="DH38" s="664"/>
      <c r="DI38" s="664"/>
      <c r="DJ38" s="664"/>
      <c r="DK38" s="665"/>
      <c r="DL38" s="669">
        <v>1141721</v>
      </c>
      <c r="DM38" s="664"/>
      <c r="DN38" s="664"/>
      <c r="DO38" s="664"/>
      <c r="DP38" s="664"/>
      <c r="DQ38" s="664"/>
      <c r="DR38" s="664"/>
      <c r="DS38" s="664"/>
      <c r="DT38" s="664"/>
      <c r="DU38" s="664"/>
      <c r="DV38" s="665"/>
      <c r="DW38" s="666">
        <v>17</v>
      </c>
      <c r="DX38" s="695"/>
      <c r="DY38" s="695"/>
      <c r="DZ38" s="695"/>
      <c r="EA38" s="695"/>
      <c r="EB38" s="695"/>
      <c r="EC38" s="697"/>
    </row>
    <row r="39" spans="2:133" ht="11.25" customHeight="1">
      <c r="AQ39" s="698" t="s">
        <v>340</v>
      </c>
      <c r="AR39" s="699"/>
      <c r="AS39" s="699"/>
      <c r="AT39" s="699"/>
      <c r="AU39" s="699"/>
      <c r="AV39" s="699"/>
      <c r="AW39" s="699"/>
      <c r="AX39" s="699"/>
      <c r="AY39" s="700"/>
      <c r="AZ39" s="661" t="s">
        <v>129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236447</v>
      </c>
      <c r="CS39" s="662"/>
      <c r="CT39" s="662"/>
      <c r="CU39" s="662"/>
      <c r="CV39" s="662"/>
      <c r="CW39" s="662"/>
      <c r="CX39" s="662"/>
      <c r="CY39" s="663"/>
      <c r="CZ39" s="666">
        <v>2.5</v>
      </c>
      <c r="DA39" s="695"/>
      <c r="DB39" s="695"/>
      <c r="DC39" s="696"/>
      <c r="DD39" s="669">
        <v>228409</v>
      </c>
      <c r="DE39" s="662"/>
      <c r="DF39" s="662"/>
      <c r="DG39" s="662"/>
      <c r="DH39" s="662"/>
      <c r="DI39" s="662"/>
      <c r="DJ39" s="662"/>
      <c r="DK39" s="663"/>
      <c r="DL39" s="669" t="s">
        <v>226</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344</v>
      </c>
      <c r="AR40" s="699"/>
      <c r="AS40" s="699"/>
      <c r="AT40" s="699"/>
      <c r="AU40" s="699"/>
      <c r="AV40" s="699"/>
      <c r="AW40" s="699"/>
      <c r="AX40" s="699"/>
      <c r="AY40" s="700"/>
      <c r="AZ40" s="661">
        <v>261459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32500</v>
      </c>
      <c r="CS40" s="664"/>
      <c r="CT40" s="664"/>
      <c r="CU40" s="664"/>
      <c r="CV40" s="664"/>
      <c r="CW40" s="664"/>
      <c r="CX40" s="664"/>
      <c r="CY40" s="665"/>
      <c r="CZ40" s="666">
        <v>0.3</v>
      </c>
      <c r="DA40" s="695"/>
      <c r="DB40" s="695"/>
      <c r="DC40" s="696"/>
      <c r="DD40" s="669" t="s">
        <v>226</v>
      </c>
      <c r="DE40" s="664"/>
      <c r="DF40" s="664"/>
      <c r="DG40" s="664"/>
      <c r="DH40" s="664"/>
      <c r="DI40" s="664"/>
      <c r="DJ40" s="664"/>
      <c r="DK40" s="665"/>
      <c r="DL40" s="669" t="s">
        <v>129</v>
      </c>
      <c r="DM40" s="664"/>
      <c r="DN40" s="664"/>
      <c r="DO40" s="664"/>
      <c r="DP40" s="664"/>
      <c r="DQ40" s="664"/>
      <c r="DR40" s="664"/>
      <c r="DS40" s="664"/>
      <c r="DT40" s="664"/>
      <c r="DU40" s="664"/>
      <c r="DV40" s="665"/>
      <c r="DW40" s="666" t="s">
        <v>243</v>
      </c>
      <c r="DX40" s="695"/>
      <c r="DY40" s="695"/>
      <c r="DZ40" s="695"/>
      <c r="EA40" s="695"/>
      <c r="EB40" s="695"/>
      <c r="EC40" s="697"/>
    </row>
    <row r="41" spans="2:133" ht="11.25" customHeight="1">
      <c r="AQ41" s="710" t="s">
        <v>347</v>
      </c>
      <c r="AR41" s="711"/>
      <c r="AS41" s="711"/>
      <c r="AT41" s="711"/>
      <c r="AU41" s="711"/>
      <c r="AV41" s="711"/>
      <c r="AW41" s="711"/>
      <c r="AX41" s="711"/>
      <c r="AY41" s="712"/>
      <c r="AZ41" s="676">
        <v>802567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498185</v>
      </c>
      <c r="CS42" s="664"/>
      <c r="CT42" s="664"/>
      <c r="CU42" s="664"/>
      <c r="CV42" s="664"/>
      <c r="CW42" s="664"/>
      <c r="CX42" s="664"/>
      <c r="CY42" s="665"/>
      <c r="CZ42" s="666">
        <v>5.3</v>
      </c>
      <c r="DA42" s="667"/>
      <c r="DB42" s="667"/>
      <c r="DC42" s="668"/>
      <c r="DD42" s="669">
        <v>209857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19369</v>
      </c>
      <c r="CS43" s="662"/>
      <c r="CT43" s="662"/>
      <c r="CU43" s="662"/>
      <c r="CV43" s="662"/>
      <c r="CW43" s="662"/>
      <c r="CX43" s="662"/>
      <c r="CY43" s="663"/>
      <c r="CZ43" s="666">
        <v>0.2</v>
      </c>
      <c r="DA43" s="695"/>
      <c r="DB43" s="695"/>
      <c r="DC43" s="696"/>
      <c r="DD43" s="669">
        <v>19369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498185</v>
      </c>
      <c r="CS44" s="664"/>
      <c r="CT44" s="664"/>
      <c r="CU44" s="664"/>
      <c r="CV44" s="664"/>
      <c r="CW44" s="664"/>
      <c r="CX44" s="664"/>
      <c r="CY44" s="665"/>
      <c r="CZ44" s="666">
        <v>5.3</v>
      </c>
      <c r="DA44" s="667"/>
      <c r="DB44" s="667"/>
      <c r="DC44" s="668"/>
      <c r="DD44" s="669">
        <v>209857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21457</v>
      </c>
      <c r="CS45" s="662"/>
      <c r="CT45" s="662"/>
      <c r="CU45" s="662"/>
      <c r="CV45" s="662"/>
      <c r="CW45" s="662"/>
      <c r="CX45" s="662"/>
      <c r="CY45" s="663"/>
      <c r="CZ45" s="666">
        <v>0.2</v>
      </c>
      <c r="DA45" s="695"/>
      <c r="DB45" s="695"/>
      <c r="DC45" s="696"/>
      <c r="DD45" s="669">
        <v>5871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467334</v>
      </c>
      <c r="CS46" s="664"/>
      <c r="CT46" s="664"/>
      <c r="CU46" s="664"/>
      <c r="CV46" s="664"/>
      <c r="CW46" s="664"/>
      <c r="CX46" s="664"/>
      <c r="CY46" s="665"/>
      <c r="CZ46" s="666">
        <v>5</v>
      </c>
      <c r="DA46" s="667"/>
      <c r="DB46" s="667"/>
      <c r="DC46" s="668"/>
      <c r="DD46" s="669">
        <v>194592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129</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9401604</v>
      </c>
      <c r="CS49" s="677"/>
      <c r="CT49" s="677"/>
      <c r="CU49" s="677"/>
      <c r="CV49" s="677"/>
      <c r="CW49" s="677"/>
      <c r="CX49" s="677"/>
      <c r="CY49" s="678"/>
      <c r="CZ49" s="679">
        <v>100</v>
      </c>
      <c r="DA49" s="680"/>
      <c r="DB49" s="680"/>
      <c r="DC49" s="681"/>
      <c r="DD49" s="682">
        <v>7341741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YwWDJEh3md9oZ9t9P3bJ4wCRHUKdYXyIBkDq0roxnRUy/SjfqlQfHKsuYit3QDMI8foNn4cvPyhZby5Q13wtQ==" saltValue="dLTOXQrvGp0wejpp50FKj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362</v>
      </c>
      <c r="DK2" s="1206"/>
      <c r="DL2" s="1206"/>
      <c r="DM2" s="1206"/>
      <c r="DN2" s="1206"/>
      <c r="DO2" s="1207"/>
      <c r="DP2" s="249"/>
      <c r="DQ2" s="1205" t="s">
        <v>363</v>
      </c>
      <c r="DR2" s="1206"/>
      <c r="DS2" s="1206"/>
      <c r="DT2" s="1206"/>
      <c r="DU2" s="1206"/>
      <c r="DV2" s="1206"/>
      <c r="DW2" s="1206"/>
      <c r="DX2" s="1206"/>
      <c r="DY2" s="1206"/>
      <c r="DZ2" s="1207"/>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08"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6"/>
      <c r="BA5" s="256"/>
      <c r="BB5" s="256"/>
      <c r="BC5" s="256"/>
      <c r="BD5" s="256"/>
      <c r="BE5" s="257"/>
      <c r="BF5" s="257"/>
      <c r="BG5" s="257"/>
      <c r="BH5" s="257"/>
      <c r="BI5" s="257"/>
      <c r="BJ5" s="257"/>
      <c r="BK5" s="257"/>
      <c r="BL5" s="257"/>
      <c r="BM5" s="257"/>
      <c r="BN5" s="257"/>
      <c r="BO5" s="257"/>
      <c r="BP5" s="257"/>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93" t="s">
        <v>380</v>
      </c>
      <c r="DH5" s="1194"/>
      <c r="DI5" s="1194"/>
      <c r="DJ5" s="1194"/>
      <c r="DK5" s="1195"/>
      <c r="DL5" s="1193" t="s">
        <v>381</v>
      </c>
      <c r="DM5" s="1194"/>
      <c r="DN5" s="1194"/>
      <c r="DO5" s="1194"/>
      <c r="DP5" s="1195"/>
      <c r="DQ5" s="1093" t="s">
        <v>382</v>
      </c>
      <c r="DR5" s="1094"/>
      <c r="DS5" s="1094"/>
      <c r="DT5" s="1094"/>
      <c r="DU5" s="1095"/>
      <c r="DV5" s="1093" t="s">
        <v>373</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9"/>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6"/>
      <c r="DH6" s="1197"/>
      <c r="DI6" s="1197"/>
      <c r="DJ6" s="1197"/>
      <c r="DK6" s="1198"/>
      <c r="DL6" s="1196"/>
      <c r="DM6" s="1197"/>
      <c r="DN6" s="1197"/>
      <c r="DO6" s="1197"/>
      <c r="DP6" s="1198"/>
      <c r="DQ6" s="1096"/>
      <c r="DR6" s="1097"/>
      <c r="DS6" s="1097"/>
      <c r="DT6" s="1097"/>
      <c r="DU6" s="1098"/>
      <c r="DV6" s="1096"/>
      <c r="DW6" s="1097"/>
      <c r="DX6" s="1097"/>
      <c r="DY6" s="1097"/>
      <c r="DZ6" s="1110"/>
      <c r="EA6" s="254"/>
    </row>
    <row r="7" spans="1:131" s="255" customFormat="1" ht="26.25" customHeight="1" thickTop="1">
      <c r="A7" s="258">
        <v>1</v>
      </c>
      <c r="B7" s="1145" t="s">
        <v>383</v>
      </c>
      <c r="C7" s="1146"/>
      <c r="D7" s="1146"/>
      <c r="E7" s="1146"/>
      <c r="F7" s="1146"/>
      <c r="G7" s="1146"/>
      <c r="H7" s="1146"/>
      <c r="I7" s="1146"/>
      <c r="J7" s="1146"/>
      <c r="K7" s="1146"/>
      <c r="L7" s="1146"/>
      <c r="M7" s="1146"/>
      <c r="N7" s="1146"/>
      <c r="O7" s="1146"/>
      <c r="P7" s="1147"/>
      <c r="Q7" s="1199">
        <v>9776</v>
      </c>
      <c r="R7" s="1200"/>
      <c r="S7" s="1200"/>
      <c r="T7" s="1200"/>
      <c r="U7" s="1200"/>
      <c r="V7" s="1200">
        <v>9402</v>
      </c>
      <c r="W7" s="1200"/>
      <c r="X7" s="1200"/>
      <c r="Y7" s="1200"/>
      <c r="Z7" s="1200"/>
      <c r="AA7" s="1200">
        <v>374</v>
      </c>
      <c r="AB7" s="1200"/>
      <c r="AC7" s="1200"/>
      <c r="AD7" s="1200"/>
      <c r="AE7" s="1201"/>
      <c r="AF7" s="1202">
        <v>269</v>
      </c>
      <c r="AG7" s="1203"/>
      <c r="AH7" s="1203"/>
      <c r="AI7" s="1203"/>
      <c r="AJ7" s="1204"/>
      <c r="AK7" s="1186">
        <v>521</v>
      </c>
      <c r="AL7" s="1187"/>
      <c r="AM7" s="1187"/>
      <c r="AN7" s="1187"/>
      <c r="AO7" s="1187"/>
      <c r="AP7" s="1187">
        <v>10377</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6"/>
      <c r="R22" s="1177"/>
      <c r="S22" s="1177"/>
      <c r="T22" s="1177"/>
      <c r="U22" s="1177"/>
      <c r="V22" s="1177"/>
      <c r="W22" s="1177"/>
      <c r="X22" s="1177"/>
      <c r="Y22" s="1177"/>
      <c r="Z22" s="1177"/>
      <c r="AA22" s="1177"/>
      <c r="AB22" s="1177"/>
      <c r="AC22" s="1177"/>
      <c r="AD22" s="1177"/>
      <c r="AE22" s="1178"/>
      <c r="AF22" s="1111"/>
      <c r="AG22" s="1112"/>
      <c r="AH22" s="1112"/>
      <c r="AI22" s="1112"/>
      <c r="AJ22" s="1113"/>
      <c r="AK22" s="1172"/>
      <c r="AL22" s="1173"/>
      <c r="AM22" s="1173"/>
      <c r="AN22" s="1173"/>
      <c r="AO22" s="1173"/>
      <c r="AP22" s="1173"/>
      <c r="AQ22" s="1173"/>
      <c r="AR22" s="1173"/>
      <c r="AS22" s="1173"/>
      <c r="AT22" s="1173"/>
      <c r="AU22" s="1174"/>
      <c r="AV22" s="1174"/>
      <c r="AW22" s="1174"/>
      <c r="AX22" s="1174"/>
      <c r="AY22" s="1175"/>
      <c r="AZ22" s="1127" t="s">
        <v>384</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63"/>
      <c r="R23" s="1164"/>
      <c r="S23" s="1164"/>
      <c r="T23" s="1164"/>
      <c r="U23" s="1164"/>
      <c r="V23" s="1164"/>
      <c r="W23" s="1164"/>
      <c r="X23" s="1164"/>
      <c r="Y23" s="1164"/>
      <c r="Z23" s="1164"/>
      <c r="AA23" s="1164"/>
      <c r="AB23" s="1164"/>
      <c r="AC23" s="1164"/>
      <c r="AD23" s="1164"/>
      <c r="AE23" s="1165"/>
      <c r="AF23" s="1166">
        <v>269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129</v>
      </c>
      <c r="BA23" s="1161"/>
      <c r="BB23" s="1161"/>
      <c r="BC23" s="1161"/>
      <c r="BD23" s="1162"/>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366</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4" t="s">
        <v>392</v>
      </c>
      <c r="AG26" s="1100"/>
      <c r="AH26" s="1100"/>
      <c r="AI26" s="1100"/>
      <c r="AJ26" s="1155"/>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373</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6"/>
      <c r="AG27" s="1103"/>
      <c r="AH27" s="1103"/>
      <c r="AI27" s="1103"/>
      <c r="AJ27" s="1157"/>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5" t="s">
        <v>397</v>
      </c>
      <c r="C28" s="1146"/>
      <c r="D28" s="1146"/>
      <c r="E28" s="1146"/>
      <c r="F28" s="1146"/>
      <c r="G28" s="1146"/>
      <c r="H28" s="1146"/>
      <c r="I28" s="1146"/>
      <c r="J28" s="1146"/>
      <c r="K28" s="1146"/>
      <c r="L28" s="1146"/>
      <c r="M28" s="1146"/>
      <c r="N28" s="1146"/>
      <c r="O28" s="1146"/>
      <c r="P28" s="1147"/>
      <c r="Q28" s="1148">
        <v>4510</v>
      </c>
      <c r="R28" s="1149"/>
      <c r="S28" s="1149"/>
      <c r="T28" s="1149"/>
      <c r="U28" s="1149"/>
      <c r="V28" s="1149">
        <v>4387</v>
      </c>
      <c r="W28" s="1149"/>
      <c r="X28" s="1149"/>
      <c r="Y28" s="1149"/>
      <c r="Z28" s="1149"/>
      <c r="AA28" s="1149">
        <v>123</v>
      </c>
      <c r="AB28" s="1149"/>
      <c r="AC28" s="1149"/>
      <c r="AD28" s="1149"/>
      <c r="AE28" s="1150"/>
      <c r="AF28" s="1151">
        <v>123</v>
      </c>
      <c r="AG28" s="1149"/>
      <c r="AH28" s="1149"/>
      <c r="AI28" s="1149"/>
      <c r="AJ28" s="1152"/>
      <c r="AK28" s="1153">
        <v>261</v>
      </c>
      <c r="AL28" s="1140"/>
      <c r="AM28" s="1140"/>
      <c r="AN28" s="1140"/>
      <c r="AO28" s="1140"/>
      <c r="AP28" s="1139" t="s">
        <v>571</v>
      </c>
      <c r="AQ28" s="1140"/>
      <c r="AR28" s="1140"/>
      <c r="AS28" s="1140"/>
      <c r="AT28" s="1140"/>
      <c r="AU28" s="1139" t="s">
        <v>571</v>
      </c>
      <c r="AV28" s="1140"/>
      <c r="AW28" s="1140"/>
      <c r="AX28" s="1140"/>
      <c r="AY28" s="1140"/>
      <c r="AZ28" s="1141" t="s">
        <v>571</v>
      </c>
      <c r="BA28" s="1142"/>
      <c r="BB28" s="1142"/>
      <c r="BC28" s="1142"/>
      <c r="BD28" s="1142"/>
      <c r="BE28" s="1143"/>
      <c r="BF28" s="1143"/>
      <c r="BG28" s="1143"/>
      <c r="BH28" s="1143"/>
      <c r="BI28" s="1144"/>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398</v>
      </c>
      <c r="C29" s="1130"/>
      <c r="D29" s="1130"/>
      <c r="E29" s="1130"/>
      <c r="F29" s="1130"/>
      <c r="G29" s="1130"/>
      <c r="H29" s="1130"/>
      <c r="I29" s="1130"/>
      <c r="J29" s="1130"/>
      <c r="K29" s="1130"/>
      <c r="L29" s="1130"/>
      <c r="M29" s="1130"/>
      <c r="N29" s="1130"/>
      <c r="O29" s="1130"/>
      <c r="P29" s="1131"/>
      <c r="Q29" s="1135">
        <v>2299</v>
      </c>
      <c r="R29" s="1136"/>
      <c r="S29" s="1136"/>
      <c r="T29" s="1136"/>
      <c r="U29" s="1136"/>
      <c r="V29" s="1136">
        <v>2198</v>
      </c>
      <c r="W29" s="1136"/>
      <c r="X29" s="1136"/>
      <c r="Y29" s="1136"/>
      <c r="Z29" s="1136"/>
      <c r="AA29" s="1136">
        <v>101</v>
      </c>
      <c r="AB29" s="1136"/>
      <c r="AC29" s="1136"/>
      <c r="AD29" s="1136"/>
      <c r="AE29" s="1137"/>
      <c r="AF29" s="1111">
        <v>101</v>
      </c>
      <c r="AG29" s="1112"/>
      <c r="AH29" s="1112"/>
      <c r="AI29" s="1112"/>
      <c r="AJ29" s="1113"/>
      <c r="AK29" s="1069">
        <v>360</v>
      </c>
      <c r="AL29" s="1060"/>
      <c r="AM29" s="1060"/>
      <c r="AN29" s="1060"/>
      <c r="AO29" s="1060"/>
      <c r="AP29" s="1072" t="s">
        <v>571</v>
      </c>
      <c r="AQ29" s="1060"/>
      <c r="AR29" s="1060"/>
      <c r="AS29" s="1060"/>
      <c r="AT29" s="1060"/>
      <c r="AU29" s="1072" t="s">
        <v>571</v>
      </c>
      <c r="AV29" s="1060"/>
      <c r="AW29" s="1060"/>
      <c r="AX29" s="1060"/>
      <c r="AY29" s="1060"/>
      <c r="AZ29" s="1138" t="s">
        <v>571</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399</v>
      </c>
      <c r="C30" s="1130"/>
      <c r="D30" s="1130"/>
      <c r="E30" s="1130"/>
      <c r="F30" s="1130"/>
      <c r="G30" s="1130"/>
      <c r="H30" s="1130"/>
      <c r="I30" s="1130"/>
      <c r="J30" s="1130"/>
      <c r="K30" s="1130"/>
      <c r="L30" s="1130"/>
      <c r="M30" s="1130"/>
      <c r="N30" s="1130"/>
      <c r="O30" s="1130"/>
      <c r="P30" s="1131"/>
      <c r="Q30" s="1135">
        <v>409</v>
      </c>
      <c r="R30" s="1136"/>
      <c r="S30" s="1136"/>
      <c r="T30" s="1136"/>
      <c r="U30" s="1136"/>
      <c r="V30" s="1136">
        <v>402</v>
      </c>
      <c r="W30" s="1136"/>
      <c r="X30" s="1136"/>
      <c r="Y30" s="1136"/>
      <c r="Z30" s="1136"/>
      <c r="AA30" s="1136">
        <v>7</v>
      </c>
      <c r="AB30" s="1136"/>
      <c r="AC30" s="1136"/>
      <c r="AD30" s="1136"/>
      <c r="AE30" s="1137"/>
      <c r="AF30" s="1111">
        <v>7</v>
      </c>
      <c r="AG30" s="1112"/>
      <c r="AH30" s="1112"/>
      <c r="AI30" s="1112"/>
      <c r="AJ30" s="1113"/>
      <c r="AK30" s="1069">
        <v>123</v>
      </c>
      <c r="AL30" s="1060"/>
      <c r="AM30" s="1060"/>
      <c r="AN30" s="1060"/>
      <c r="AO30" s="1060"/>
      <c r="AP30" s="1072" t="s">
        <v>571</v>
      </c>
      <c r="AQ30" s="1060"/>
      <c r="AR30" s="1060"/>
      <c r="AS30" s="1060"/>
      <c r="AT30" s="1060"/>
      <c r="AU30" s="1072" t="s">
        <v>571</v>
      </c>
      <c r="AV30" s="1060"/>
      <c r="AW30" s="1060"/>
      <c r="AX30" s="1060"/>
      <c r="AY30" s="1060"/>
      <c r="AZ30" s="1138" t="s">
        <v>571</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400</v>
      </c>
      <c r="C31" s="1130"/>
      <c r="D31" s="1130"/>
      <c r="E31" s="1130"/>
      <c r="F31" s="1130"/>
      <c r="G31" s="1130"/>
      <c r="H31" s="1130"/>
      <c r="I31" s="1130"/>
      <c r="J31" s="1130"/>
      <c r="K31" s="1130"/>
      <c r="L31" s="1130"/>
      <c r="M31" s="1130"/>
      <c r="N31" s="1130"/>
      <c r="O31" s="1130"/>
      <c r="P31" s="1131"/>
      <c r="Q31" s="1135">
        <v>726</v>
      </c>
      <c r="R31" s="1136"/>
      <c r="S31" s="1136"/>
      <c r="T31" s="1136"/>
      <c r="U31" s="1136"/>
      <c r="V31" s="1136">
        <v>696</v>
      </c>
      <c r="W31" s="1136"/>
      <c r="X31" s="1136"/>
      <c r="Y31" s="1136"/>
      <c r="Z31" s="1136"/>
      <c r="AA31" s="1136">
        <v>30</v>
      </c>
      <c r="AB31" s="1136"/>
      <c r="AC31" s="1136"/>
      <c r="AD31" s="1136"/>
      <c r="AE31" s="1137"/>
      <c r="AF31" s="1111">
        <v>478</v>
      </c>
      <c r="AG31" s="1112"/>
      <c r="AH31" s="1112"/>
      <c r="AI31" s="1112"/>
      <c r="AJ31" s="1113"/>
      <c r="AK31" s="1069">
        <v>2</v>
      </c>
      <c r="AL31" s="1060"/>
      <c r="AM31" s="1060"/>
      <c r="AN31" s="1060"/>
      <c r="AO31" s="1060"/>
      <c r="AP31" s="1060">
        <v>1306</v>
      </c>
      <c r="AQ31" s="1060"/>
      <c r="AR31" s="1060"/>
      <c r="AS31" s="1060"/>
      <c r="AT31" s="1060"/>
      <c r="AU31" s="1072">
        <v>10</v>
      </c>
      <c r="AV31" s="1060"/>
      <c r="AW31" s="1060"/>
      <c r="AX31" s="1060"/>
      <c r="AY31" s="1060"/>
      <c r="AZ31" s="1138" t="s">
        <v>571</v>
      </c>
      <c r="BA31" s="1134"/>
      <c r="BB31" s="1134"/>
      <c r="BC31" s="1134"/>
      <c r="BD31" s="1134"/>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402</v>
      </c>
      <c r="C32" s="1130"/>
      <c r="D32" s="1130"/>
      <c r="E32" s="1130"/>
      <c r="F32" s="1130"/>
      <c r="G32" s="1130"/>
      <c r="H32" s="1130"/>
      <c r="I32" s="1130"/>
      <c r="J32" s="1130"/>
      <c r="K32" s="1130"/>
      <c r="L32" s="1130"/>
      <c r="M32" s="1130"/>
      <c r="N32" s="1130"/>
      <c r="O32" s="1130"/>
      <c r="P32" s="1131"/>
      <c r="Q32" s="1135">
        <v>36</v>
      </c>
      <c r="R32" s="1136"/>
      <c r="S32" s="1136"/>
      <c r="T32" s="1136"/>
      <c r="U32" s="1136"/>
      <c r="V32" s="1136">
        <v>33</v>
      </c>
      <c r="W32" s="1136"/>
      <c r="X32" s="1136"/>
      <c r="Y32" s="1136"/>
      <c r="Z32" s="1136"/>
      <c r="AA32" s="1136">
        <v>3</v>
      </c>
      <c r="AB32" s="1136"/>
      <c r="AC32" s="1136"/>
      <c r="AD32" s="1136"/>
      <c r="AE32" s="1137"/>
      <c r="AF32" s="1111">
        <v>3</v>
      </c>
      <c r="AG32" s="1112"/>
      <c r="AH32" s="1112"/>
      <c r="AI32" s="1112"/>
      <c r="AJ32" s="1113"/>
      <c r="AK32" s="1069">
        <v>25</v>
      </c>
      <c r="AL32" s="1060"/>
      <c r="AM32" s="1060"/>
      <c r="AN32" s="1060"/>
      <c r="AO32" s="1060"/>
      <c r="AP32" s="1060">
        <v>149</v>
      </c>
      <c r="AQ32" s="1060"/>
      <c r="AR32" s="1060"/>
      <c r="AS32" s="1060"/>
      <c r="AT32" s="1060"/>
      <c r="AU32" s="1072">
        <v>149</v>
      </c>
      <c r="AV32" s="1060"/>
      <c r="AW32" s="1060"/>
      <c r="AX32" s="1060"/>
      <c r="AY32" s="1060"/>
      <c r="AZ32" s="1138" t="s">
        <v>571</v>
      </c>
      <c r="BA32" s="1134"/>
      <c r="BB32" s="1134"/>
      <c r="BC32" s="1134"/>
      <c r="BD32" s="1134"/>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404</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712</v>
      </c>
      <c r="AG63" s="1048"/>
      <c r="AH63" s="1048"/>
      <c r="AI63" s="1048"/>
      <c r="AJ63" s="1122"/>
      <c r="AK63" s="1123"/>
      <c r="AL63" s="1052"/>
      <c r="AM63" s="1052"/>
      <c r="AN63" s="1052"/>
      <c r="AO63" s="1052"/>
      <c r="AP63" s="1048"/>
      <c r="AQ63" s="1048"/>
      <c r="AR63" s="1048"/>
      <c r="AS63" s="1048"/>
      <c r="AT63" s="1048"/>
      <c r="AU63" s="1048"/>
      <c r="AV63" s="1048"/>
      <c r="AW63" s="1048"/>
      <c r="AX63" s="1048"/>
      <c r="AY63" s="1048"/>
      <c r="AZ63" s="1117"/>
      <c r="BA63" s="1117"/>
      <c r="BB63" s="1117"/>
      <c r="BC63" s="1117"/>
      <c r="BD63" s="1117"/>
      <c r="BE63" s="1049"/>
      <c r="BF63" s="1049"/>
      <c r="BG63" s="1049"/>
      <c r="BH63" s="1049"/>
      <c r="BI63" s="1050"/>
      <c r="BJ63" s="1118" t="s">
        <v>129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407</v>
      </c>
      <c r="B66" s="1088"/>
      <c r="C66" s="1088"/>
      <c r="D66" s="1088"/>
      <c r="E66" s="1088"/>
      <c r="F66" s="1088"/>
      <c r="G66" s="1088"/>
      <c r="H66" s="1088"/>
      <c r="I66" s="1088"/>
      <c r="J66" s="1088"/>
      <c r="K66" s="1088"/>
      <c r="L66" s="1088"/>
      <c r="M66" s="1088"/>
      <c r="N66" s="1088"/>
      <c r="O66" s="1088"/>
      <c r="P66" s="1089"/>
      <c r="Q66" s="1093" t="s">
        <v>389</v>
      </c>
      <c r="R66" s="1094"/>
      <c r="S66" s="1094"/>
      <c r="T66" s="1094"/>
      <c r="U66" s="1095"/>
      <c r="V66" s="1093" t="s">
        <v>390</v>
      </c>
      <c r="W66" s="1094"/>
      <c r="X66" s="1094"/>
      <c r="Y66" s="1094"/>
      <c r="Z66" s="1095"/>
      <c r="AA66" s="1093" t="s">
        <v>391</v>
      </c>
      <c r="AB66" s="1094"/>
      <c r="AC66" s="1094"/>
      <c r="AD66" s="1094"/>
      <c r="AE66" s="1095"/>
      <c r="AF66" s="1099" t="s">
        <v>408</v>
      </c>
      <c r="AG66" s="1100"/>
      <c r="AH66" s="1100"/>
      <c r="AI66" s="1100"/>
      <c r="AJ66" s="1101"/>
      <c r="AK66" s="1093" t="s">
        <v>393</v>
      </c>
      <c r="AL66" s="1088"/>
      <c r="AM66" s="1088"/>
      <c r="AN66" s="1088"/>
      <c r="AO66" s="1089"/>
      <c r="AP66" s="1093" t="s">
        <v>409</v>
      </c>
      <c r="AQ66" s="1094"/>
      <c r="AR66" s="1094"/>
      <c r="AS66" s="1094"/>
      <c r="AT66" s="1095"/>
      <c r="AU66" s="1093" t="s">
        <v>410</v>
      </c>
      <c r="AV66" s="1094"/>
      <c r="AW66" s="1094"/>
      <c r="AX66" s="1094"/>
      <c r="AY66" s="1095"/>
      <c r="AZ66" s="1093" t="s">
        <v>373</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6" t="s">
        <v>572</v>
      </c>
      <c r="C68" s="1077"/>
      <c r="D68" s="1077"/>
      <c r="E68" s="1077"/>
      <c r="F68" s="1077"/>
      <c r="G68" s="1077"/>
      <c r="H68" s="1077"/>
      <c r="I68" s="1077"/>
      <c r="J68" s="1077"/>
      <c r="K68" s="1077"/>
      <c r="L68" s="1077"/>
      <c r="M68" s="1077"/>
      <c r="N68" s="1077"/>
      <c r="O68" s="1077"/>
      <c r="P68" s="1078"/>
      <c r="Q68" s="1079">
        <v>1559</v>
      </c>
      <c r="R68" s="1073"/>
      <c r="S68" s="1073"/>
      <c r="T68" s="1073"/>
      <c r="U68" s="1073"/>
      <c r="V68" s="1073">
        <v>1407</v>
      </c>
      <c r="W68" s="1073"/>
      <c r="X68" s="1073"/>
      <c r="Y68" s="1073"/>
      <c r="Z68" s="1073"/>
      <c r="AA68" s="1073">
        <v>152</v>
      </c>
      <c r="AB68" s="1073"/>
      <c r="AC68" s="1073"/>
      <c r="AD68" s="1073"/>
      <c r="AE68" s="1073"/>
      <c r="AF68" s="1073">
        <v>152</v>
      </c>
      <c r="AG68" s="1073"/>
      <c r="AH68" s="1073"/>
      <c r="AI68" s="1073"/>
      <c r="AJ68" s="1073"/>
      <c r="AK68" s="1080" t="s">
        <v>580</v>
      </c>
      <c r="AL68" s="1073"/>
      <c r="AM68" s="1073"/>
      <c r="AN68" s="1073"/>
      <c r="AO68" s="1073"/>
      <c r="AP68" s="1073">
        <v>5533</v>
      </c>
      <c r="AQ68" s="1073"/>
      <c r="AR68" s="1073"/>
      <c r="AS68" s="1073"/>
      <c r="AT68" s="1073"/>
      <c r="AU68" s="1073">
        <v>2650</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573</v>
      </c>
      <c r="C69" s="1064"/>
      <c r="D69" s="1064"/>
      <c r="E69" s="1064"/>
      <c r="F69" s="1064"/>
      <c r="G69" s="1064"/>
      <c r="H69" s="1064"/>
      <c r="I69" s="1064"/>
      <c r="J69" s="1064"/>
      <c r="K69" s="1064"/>
      <c r="L69" s="1064"/>
      <c r="M69" s="1064"/>
      <c r="N69" s="1064"/>
      <c r="O69" s="1064"/>
      <c r="P69" s="1065"/>
      <c r="Q69" s="1066">
        <v>1230</v>
      </c>
      <c r="R69" s="1060"/>
      <c r="S69" s="1060"/>
      <c r="T69" s="1060"/>
      <c r="U69" s="1060"/>
      <c r="V69" s="1060">
        <v>1214</v>
      </c>
      <c r="W69" s="1060"/>
      <c r="X69" s="1060"/>
      <c r="Y69" s="1060"/>
      <c r="Z69" s="1060"/>
      <c r="AA69" s="1060">
        <v>16</v>
      </c>
      <c r="AB69" s="1060"/>
      <c r="AC69" s="1060"/>
      <c r="AD69" s="1060"/>
      <c r="AE69" s="1060"/>
      <c r="AF69" s="1060">
        <v>16</v>
      </c>
      <c r="AG69" s="1060"/>
      <c r="AH69" s="1060"/>
      <c r="AI69" s="1060"/>
      <c r="AJ69" s="1060"/>
      <c r="AK69" s="1072" t="s">
        <v>571</v>
      </c>
      <c r="AL69" s="1060"/>
      <c r="AM69" s="1060"/>
      <c r="AN69" s="1060"/>
      <c r="AO69" s="1060"/>
      <c r="AP69" s="1060">
        <v>581</v>
      </c>
      <c r="AQ69" s="1060"/>
      <c r="AR69" s="1060"/>
      <c r="AS69" s="1060"/>
      <c r="AT69" s="1060"/>
      <c r="AU69" s="1060">
        <v>320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574</v>
      </c>
      <c r="C70" s="1064"/>
      <c r="D70" s="1064"/>
      <c r="E70" s="1064"/>
      <c r="F70" s="1064"/>
      <c r="G70" s="1064"/>
      <c r="H70" s="1064"/>
      <c r="I70" s="1064"/>
      <c r="J70" s="1064"/>
      <c r="K70" s="1064"/>
      <c r="L70" s="1064"/>
      <c r="M70" s="1064"/>
      <c r="N70" s="1064"/>
      <c r="O70" s="1064"/>
      <c r="P70" s="1065"/>
      <c r="Q70" s="1066">
        <v>2415</v>
      </c>
      <c r="R70" s="1060"/>
      <c r="S70" s="1060"/>
      <c r="T70" s="1060"/>
      <c r="U70" s="1060"/>
      <c r="V70" s="1060">
        <v>2275</v>
      </c>
      <c r="W70" s="1060"/>
      <c r="X70" s="1060"/>
      <c r="Y70" s="1060"/>
      <c r="Z70" s="1060"/>
      <c r="AA70" s="1060">
        <v>140</v>
      </c>
      <c r="AB70" s="1060"/>
      <c r="AC70" s="1060"/>
      <c r="AD70" s="1060"/>
      <c r="AE70" s="1060"/>
      <c r="AF70" s="1060">
        <v>120</v>
      </c>
      <c r="AG70" s="1060"/>
      <c r="AH70" s="1060"/>
      <c r="AI70" s="1060"/>
      <c r="AJ70" s="1060"/>
      <c r="AK70" s="1060">
        <v>129</v>
      </c>
      <c r="AL70" s="1060"/>
      <c r="AM70" s="1060"/>
      <c r="AN70" s="1060"/>
      <c r="AO70" s="1060"/>
      <c r="AP70" s="1060">
        <v>1324</v>
      </c>
      <c r="AQ70" s="1060"/>
      <c r="AR70" s="1060"/>
      <c r="AS70" s="1060"/>
      <c r="AT70" s="1060"/>
      <c r="AU70" s="1060">
        <v>355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575</v>
      </c>
      <c r="C71" s="1064"/>
      <c r="D71" s="1064"/>
      <c r="E71" s="1064"/>
      <c r="F71" s="1064"/>
      <c r="G71" s="1064"/>
      <c r="H71" s="1064"/>
      <c r="I71" s="1064"/>
      <c r="J71" s="1064"/>
      <c r="K71" s="1064"/>
      <c r="L71" s="1064"/>
      <c r="M71" s="1064"/>
      <c r="N71" s="1064"/>
      <c r="O71" s="1064"/>
      <c r="P71" s="1065"/>
      <c r="Q71" s="1066">
        <v>268</v>
      </c>
      <c r="R71" s="1060"/>
      <c r="S71" s="1060"/>
      <c r="T71" s="1060"/>
      <c r="U71" s="1060"/>
      <c r="V71" s="1060">
        <v>249</v>
      </c>
      <c r="W71" s="1060"/>
      <c r="X71" s="1060"/>
      <c r="Y71" s="1060"/>
      <c r="Z71" s="1060"/>
      <c r="AA71" s="1060">
        <v>19</v>
      </c>
      <c r="AB71" s="1060"/>
      <c r="AC71" s="1060"/>
      <c r="AD71" s="1060"/>
      <c r="AE71" s="1060"/>
      <c r="AF71" s="1060">
        <v>19</v>
      </c>
      <c r="AG71" s="1060"/>
      <c r="AH71" s="1060"/>
      <c r="AI71" s="1060"/>
      <c r="AJ71" s="1060"/>
      <c r="AK71" s="1072">
        <v>0</v>
      </c>
      <c r="AL71" s="1060"/>
      <c r="AM71" s="1060"/>
      <c r="AN71" s="1060"/>
      <c r="AO71" s="1060"/>
      <c r="AP71" s="1060">
        <v>53</v>
      </c>
      <c r="AQ71" s="1060"/>
      <c r="AR71" s="1060"/>
      <c r="AS71" s="1060"/>
      <c r="AT71" s="1060"/>
      <c r="AU71" s="1060">
        <v>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576</v>
      </c>
      <c r="C72" s="1064"/>
      <c r="D72" s="1064"/>
      <c r="E72" s="1064"/>
      <c r="F72" s="1064"/>
      <c r="G72" s="1064"/>
      <c r="H72" s="1064"/>
      <c r="I72" s="1064"/>
      <c r="J72" s="1064"/>
      <c r="K72" s="1064"/>
      <c r="L72" s="1064"/>
      <c r="M72" s="1064"/>
      <c r="N72" s="1064"/>
      <c r="O72" s="1064"/>
      <c r="P72" s="1065"/>
      <c r="Q72" s="1066">
        <v>1972</v>
      </c>
      <c r="R72" s="1060"/>
      <c r="S72" s="1060"/>
      <c r="T72" s="1060"/>
      <c r="U72" s="1060"/>
      <c r="V72" s="1060">
        <v>1529</v>
      </c>
      <c r="W72" s="1060"/>
      <c r="X72" s="1060"/>
      <c r="Y72" s="1060"/>
      <c r="Z72" s="1060"/>
      <c r="AA72" s="1060">
        <v>444</v>
      </c>
      <c r="AB72" s="1060"/>
      <c r="AC72" s="1060"/>
      <c r="AD72" s="1060"/>
      <c r="AE72" s="1060"/>
      <c r="AF72" s="1060">
        <v>21</v>
      </c>
      <c r="AG72" s="1060"/>
      <c r="AH72" s="1060"/>
      <c r="AI72" s="1060"/>
      <c r="AJ72" s="1060"/>
      <c r="AK72" s="1060">
        <v>145</v>
      </c>
      <c r="AL72" s="1060"/>
      <c r="AM72" s="1060"/>
      <c r="AN72" s="1060"/>
      <c r="AO72" s="1060"/>
      <c r="AP72" s="1060">
        <v>1393</v>
      </c>
      <c r="AQ72" s="1060"/>
      <c r="AR72" s="1060"/>
      <c r="AS72" s="1060"/>
      <c r="AT72" s="1060"/>
      <c r="AU72" s="1060">
        <v>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577</v>
      </c>
      <c r="C73" s="1064"/>
      <c r="D73" s="1064"/>
      <c r="E73" s="1064"/>
      <c r="F73" s="1064"/>
      <c r="G73" s="1064"/>
      <c r="H73" s="1064"/>
      <c r="I73" s="1064"/>
      <c r="J73" s="1064"/>
      <c r="K73" s="1064"/>
      <c r="L73" s="1064"/>
      <c r="M73" s="1064"/>
      <c r="N73" s="1064"/>
      <c r="O73" s="1064"/>
      <c r="P73" s="1065"/>
      <c r="Q73" s="1066">
        <v>2056</v>
      </c>
      <c r="R73" s="1060"/>
      <c r="S73" s="1060"/>
      <c r="T73" s="1060"/>
      <c r="U73" s="1060"/>
      <c r="V73" s="1060">
        <v>2034</v>
      </c>
      <c r="W73" s="1060"/>
      <c r="X73" s="1060"/>
      <c r="Y73" s="1060"/>
      <c r="Z73" s="1060"/>
      <c r="AA73" s="1060">
        <v>22</v>
      </c>
      <c r="AB73" s="1060"/>
      <c r="AC73" s="1060"/>
      <c r="AD73" s="1060"/>
      <c r="AE73" s="1060"/>
      <c r="AF73" s="1060">
        <v>22</v>
      </c>
      <c r="AG73" s="1060"/>
      <c r="AH73" s="1060"/>
      <c r="AI73" s="1060"/>
      <c r="AJ73" s="1060"/>
      <c r="AK73" s="1072" t="s">
        <v>587</v>
      </c>
      <c r="AL73" s="1060"/>
      <c r="AM73" s="1060"/>
      <c r="AN73" s="1060"/>
      <c r="AO73" s="1060"/>
      <c r="AP73" s="1072" t="s">
        <v>587</v>
      </c>
      <c r="AQ73" s="1060"/>
      <c r="AR73" s="1060"/>
      <c r="AS73" s="1060"/>
      <c r="AT73" s="1060"/>
      <c r="AU73" s="1072" t="s">
        <v>587</v>
      </c>
      <c r="AV73" s="1060"/>
      <c r="AW73" s="1060"/>
      <c r="AX73" s="1060"/>
      <c r="AY73" s="1060"/>
      <c r="AZ73" s="1061" t="s">
        <v>581</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577</v>
      </c>
      <c r="C74" s="1064"/>
      <c r="D74" s="1064"/>
      <c r="E74" s="1064"/>
      <c r="F74" s="1064"/>
      <c r="G74" s="1064"/>
      <c r="H74" s="1064"/>
      <c r="I74" s="1064"/>
      <c r="J74" s="1064"/>
      <c r="K74" s="1064"/>
      <c r="L74" s="1064"/>
      <c r="M74" s="1064"/>
      <c r="N74" s="1064"/>
      <c r="O74" s="1064"/>
      <c r="P74" s="1065"/>
      <c r="Q74" s="1066">
        <v>723894</v>
      </c>
      <c r="R74" s="1060"/>
      <c r="S74" s="1060"/>
      <c r="T74" s="1060"/>
      <c r="U74" s="1060"/>
      <c r="V74" s="1060">
        <v>705179</v>
      </c>
      <c r="W74" s="1060"/>
      <c r="X74" s="1060"/>
      <c r="Y74" s="1060"/>
      <c r="Z74" s="1060"/>
      <c r="AA74" s="1060">
        <v>18715</v>
      </c>
      <c r="AB74" s="1060"/>
      <c r="AC74" s="1060"/>
      <c r="AD74" s="1060"/>
      <c r="AE74" s="1060"/>
      <c r="AF74" s="1060">
        <v>18715</v>
      </c>
      <c r="AG74" s="1060"/>
      <c r="AH74" s="1060"/>
      <c r="AI74" s="1060"/>
      <c r="AJ74" s="1060"/>
      <c r="AK74" s="1060">
        <v>1705</v>
      </c>
      <c r="AL74" s="1060"/>
      <c r="AM74" s="1060"/>
      <c r="AN74" s="1060"/>
      <c r="AO74" s="1060"/>
      <c r="AP74" s="1072" t="s">
        <v>587</v>
      </c>
      <c r="AQ74" s="1060"/>
      <c r="AR74" s="1060"/>
      <c r="AS74" s="1060"/>
      <c r="AT74" s="1060"/>
      <c r="AU74" s="1072" t="s">
        <v>587</v>
      </c>
      <c r="AV74" s="1060"/>
      <c r="AW74" s="1060"/>
      <c r="AX74" s="1060"/>
      <c r="AY74" s="1060"/>
      <c r="AZ74" s="1061" t="s">
        <v>582</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578</v>
      </c>
      <c r="C75" s="1064"/>
      <c r="D75" s="1064"/>
      <c r="E75" s="1064"/>
      <c r="F75" s="1064"/>
      <c r="G75" s="1064"/>
      <c r="H75" s="1064"/>
      <c r="I75" s="1064"/>
      <c r="J75" s="1064"/>
      <c r="K75" s="1064"/>
      <c r="L75" s="1064"/>
      <c r="M75" s="1064"/>
      <c r="N75" s="1064"/>
      <c r="O75" s="1064"/>
      <c r="P75" s="1065"/>
      <c r="Q75" s="1067">
        <v>23533</v>
      </c>
      <c r="R75" s="1068"/>
      <c r="S75" s="1068"/>
      <c r="T75" s="1068"/>
      <c r="U75" s="1069"/>
      <c r="V75" s="1070">
        <v>22843</v>
      </c>
      <c r="W75" s="1068"/>
      <c r="X75" s="1068"/>
      <c r="Y75" s="1068"/>
      <c r="Z75" s="1069"/>
      <c r="AA75" s="1070">
        <v>689</v>
      </c>
      <c r="AB75" s="1068"/>
      <c r="AC75" s="1068"/>
      <c r="AD75" s="1068"/>
      <c r="AE75" s="1069"/>
      <c r="AF75" s="1070">
        <v>689</v>
      </c>
      <c r="AG75" s="1068"/>
      <c r="AH75" s="1068"/>
      <c r="AI75" s="1068"/>
      <c r="AJ75" s="1069"/>
      <c r="AK75" s="1070">
        <v>22</v>
      </c>
      <c r="AL75" s="1068"/>
      <c r="AM75" s="1068"/>
      <c r="AN75" s="1068"/>
      <c r="AO75" s="1069"/>
      <c r="AP75" s="1071" t="s">
        <v>587</v>
      </c>
      <c r="AQ75" s="1068"/>
      <c r="AR75" s="1068"/>
      <c r="AS75" s="1068"/>
      <c r="AT75" s="1069"/>
      <c r="AU75" s="1071" t="s">
        <v>587</v>
      </c>
      <c r="AV75" s="1068"/>
      <c r="AW75" s="1068"/>
      <c r="AX75" s="1068"/>
      <c r="AY75" s="1069"/>
      <c r="AZ75" s="1061" t="s">
        <v>581</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578</v>
      </c>
      <c r="C76" s="1064"/>
      <c r="D76" s="1064"/>
      <c r="E76" s="1064"/>
      <c r="F76" s="1064"/>
      <c r="G76" s="1064"/>
      <c r="H76" s="1064"/>
      <c r="I76" s="1064"/>
      <c r="J76" s="1064"/>
      <c r="K76" s="1064"/>
      <c r="L76" s="1064"/>
      <c r="M76" s="1064"/>
      <c r="N76" s="1064"/>
      <c r="O76" s="1064"/>
      <c r="P76" s="1065"/>
      <c r="Q76" s="1067">
        <v>370</v>
      </c>
      <c r="R76" s="1068"/>
      <c r="S76" s="1068"/>
      <c r="T76" s="1068"/>
      <c r="U76" s="1069"/>
      <c r="V76" s="1070">
        <v>135</v>
      </c>
      <c r="W76" s="1068"/>
      <c r="X76" s="1068"/>
      <c r="Y76" s="1068"/>
      <c r="Z76" s="1069"/>
      <c r="AA76" s="1070">
        <v>235</v>
      </c>
      <c r="AB76" s="1068"/>
      <c r="AC76" s="1068"/>
      <c r="AD76" s="1068"/>
      <c r="AE76" s="1069"/>
      <c r="AF76" s="1070">
        <v>235</v>
      </c>
      <c r="AG76" s="1068"/>
      <c r="AH76" s="1068"/>
      <c r="AI76" s="1068"/>
      <c r="AJ76" s="1069"/>
      <c r="AK76" s="1071" t="s">
        <v>587</v>
      </c>
      <c r="AL76" s="1068"/>
      <c r="AM76" s="1068"/>
      <c r="AN76" s="1068"/>
      <c r="AO76" s="1069"/>
      <c r="AP76" s="1071" t="s">
        <v>587</v>
      </c>
      <c r="AQ76" s="1068"/>
      <c r="AR76" s="1068"/>
      <c r="AS76" s="1068"/>
      <c r="AT76" s="1069"/>
      <c r="AU76" s="1071" t="s">
        <v>587</v>
      </c>
      <c r="AV76" s="1068"/>
      <c r="AW76" s="1068"/>
      <c r="AX76" s="1068"/>
      <c r="AY76" s="1069"/>
      <c r="AZ76" s="1061" t="s">
        <v>583</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579</v>
      </c>
      <c r="C77" s="1064"/>
      <c r="D77" s="1064"/>
      <c r="E77" s="1064"/>
      <c r="F77" s="1064"/>
      <c r="G77" s="1064"/>
      <c r="H77" s="1064"/>
      <c r="I77" s="1064"/>
      <c r="J77" s="1064"/>
      <c r="K77" s="1064"/>
      <c r="L77" s="1064"/>
      <c r="M77" s="1064"/>
      <c r="N77" s="1064"/>
      <c r="O77" s="1064"/>
      <c r="P77" s="1065"/>
      <c r="Q77" s="1067">
        <v>405</v>
      </c>
      <c r="R77" s="1068"/>
      <c r="S77" s="1068"/>
      <c r="T77" s="1068"/>
      <c r="U77" s="1069"/>
      <c r="V77" s="1070">
        <v>397</v>
      </c>
      <c r="W77" s="1068"/>
      <c r="X77" s="1068"/>
      <c r="Y77" s="1068"/>
      <c r="Z77" s="1069"/>
      <c r="AA77" s="1070">
        <v>8</v>
      </c>
      <c r="AB77" s="1068"/>
      <c r="AC77" s="1068"/>
      <c r="AD77" s="1068"/>
      <c r="AE77" s="1069"/>
      <c r="AF77" s="1070">
        <v>8</v>
      </c>
      <c r="AG77" s="1068"/>
      <c r="AH77" s="1068"/>
      <c r="AI77" s="1068"/>
      <c r="AJ77" s="1069"/>
      <c r="AK77" s="1071" t="s">
        <v>587</v>
      </c>
      <c r="AL77" s="1068"/>
      <c r="AM77" s="1068"/>
      <c r="AN77" s="1068"/>
      <c r="AO77" s="1069"/>
      <c r="AP77" s="1071" t="s">
        <v>587</v>
      </c>
      <c r="AQ77" s="1068"/>
      <c r="AR77" s="1068"/>
      <c r="AS77" s="1068"/>
      <c r="AT77" s="1069"/>
      <c r="AU77" s="1071" t="s">
        <v>587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304</v>
      </c>
      <c r="AG109" s="983"/>
      <c r="AH109" s="983"/>
      <c r="AI109" s="983"/>
      <c r="AJ109" s="984"/>
      <c r="AK109" s="985" t="s">
        <v>303</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304</v>
      </c>
      <c r="BW109" s="983"/>
      <c r="BX109" s="983"/>
      <c r="BY109" s="983"/>
      <c r="BZ109" s="984"/>
      <c r="CA109" s="985" t="s">
        <v>303</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304</v>
      </c>
      <c r="DM109" s="983"/>
      <c r="DN109" s="983"/>
      <c r="DO109" s="983"/>
      <c r="DP109" s="984"/>
      <c r="DQ109" s="985" t="s">
        <v>303</v>
      </c>
      <c r="DR109" s="983"/>
      <c r="DS109" s="983"/>
      <c r="DT109" s="983"/>
      <c r="DU109" s="984"/>
      <c r="DV109" s="985" t="s">
        <v>421</v>
      </c>
      <c r="DW109" s="983"/>
      <c r="DX109" s="983"/>
      <c r="DY109" s="983"/>
      <c r="DZ109" s="1014"/>
    </row>
    <row r="110" spans="1:131" s="246" customFormat="1" ht="26.25" customHeight="1">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812451</v>
      </c>
      <c r="AB110" s="976"/>
      <c r="AC110" s="976"/>
      <c r="AD110" s="976"/>
      <c r="AE110" s="977"/>
      <c r="AF110" s="978">
        <v>883055</v>
      </c>
      <c r="AG110" s="976"/>
      <c r="AH110" s="976"/>
      <c r="AI110" s="976"/>
      <c r="AJ110" s="977"/>
      <c r="AK110" s="978">
        <v>931264</v>
      </c>
      <c r="AL110" s="976"/>
      <c r="AM110" s="976"/>
      <c r="AN110" s="976"/>
      <c r="AO110" s="977"/>
      <c r="AP110" s="979">
        <v>15.8</v>
      </c>
      <c r="AQ110" s="980"/>
      <c r="AR110" s="980"/>
      <c r="AS110" s="980"/>
      <c r="AT110" s="981"/>
      <c r="AU110" s="1015" t="s">
        <v>74</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10771392</v>
      </c>
      <c r="BR110" s="923"/>
      <c r="BS110" s="923"/>
      <c r="BT110" s="923"/>
      <c r="BU110" s="923"/>
      <c r="BV110" s="923">
        <v>10649653</v>
      </c>
      <c r="BW110" s="923"/>
      <c r="BX110" s="923"/>
      <c r="BY110" s="923"/>
      <c r="BZ110" s="923"/>
      <c r="CA110" s="923">
        <v>10377183</v>
      </c>
      <c r="CB110" s="923"/>
      <c r="CC110" s="923"/>
      <c r="CD110" s="923"/>
      <c r="CE110" s="923"/>
      <c r="CF110" s="947">
        <v>176</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428</v>
      </c>
      <c r="DM110" s="923"/>
      <c r="DN110" s="923"/>
      <c r="DO110" s="923"/>
      <c r="DP110" s="923"/>
      <c r="DQ110" s="923" t="s">
        <v>428</v>
      </c>
      <c r="DR110" s="923"/>
      <c r="DS110" s="923"/>
      <c r="DT110" s="923"/>
      <c r="DU110" s="923"/>
      <c r="DV110" s="924" t="s">
        <v>129</v>
      </c>
      <c r="DW110" s="924"/>
      <c r="DX110" s="924"/>
      <c r="DY110" s="924"/>
      <c r="DZ110" s="925"/>
    </row>
    <row r="111" spans="1:131" s="246" customFormat="1" ht="26.25" customHeight="1">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430</v>
      </c>
      <c r="AL111" s="1004"/>
      <c r="AM111" s="1004"/>
      <c r="AN111" s="1004"/>
      <c r="AO111" s="1005"/>
      <c r="AP111" s="1007" t="s">
        <v>427</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430</v>
      </c>
      <c r="BR111" s="895"/>
      <c r="BS111" s="895"/>
      <c r="BT111" s="895"/>
      <c r="BU111" s="895"/>
      <c r="BV111" s="895" t="s">
        <v>129</v>
      </c>
      <c r="BW111" s="895"/>
      <c r="BX111" s="895"/>
      <c r="BY111" s="895"/>
      <c r="BZ111" s="895"/>
      <c r="CA111" s="895" t="s">
        <v>428</v>
      </c>
      <c r="CB111" s="895"/>
      <c r="CC111" s="895"/>
      <c r="CD111" s="895"/>
      <c r="CE111" s="895"/>
      <c r="CF111" s="956" t="s">
        <v>432</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427</v>
      </c>
      <c r="DM111" s="895"/>
      <c r="DN111" s="895"/>
      <c r="DO111" s="895"/>
      <c r="DP111" s="895"/>
      <c r="DQ111" s="895" t="s">
        <v>427</v>
      </c>
      <c r="DR111" s="895"/>
      <c r="DS111" s="895"/>
      <c r="DT111" s="895"/>
      <c r="DU111" s="895"/>
      <c r="DV111" s="872" t="s">
        <v>427</v>
      </c>
      <c r="DW111" s="872"/>
      <c r="DX111" s="872"/>
      <c r="DY111" s="872"/>
      <c r="DZ111" s="873"/>
    </row>
    <row r="112" spans="1:131" s="246" customFormat="1" ht="26.25" customHeight="1">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129</v>
      </c>
      <c r="AG112" s="858"/>
      <c r="AH112" s="858"/>
      <c r="AI112" s="858"/>
      <c r="AJ112" s="859"/>
      <c r="AK112" s="860" t="s">
        <v>430</v>
      </c>
      <c r="AL112" s="858"/>
      <c r="AM112" s="858"/>
      <c r="AN112" s="858"/>
      <c r="AO112" s="859"/>
      <c r="AP112" s="905" t="s">
        <v>428</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186953</v>
      </c>
      <c r="BR112" s="895"/>
      <c r="BS112" s="895"/>
      <c r="BT112" s="895"/>
      <c r="BU112" s="895"/>
      <c r="BV112" s="895">
        <v>174828</v>
      </c>
      <c r="BW112" s="895"/>
      <c r="BX112" s="895"/>
      <c r="BY112" s="895"/>
      <c r="BZ112" s="895"/>
      <c r="CA112" s="895">
        <v>159874</v>
      </c>
      <c r="CB112" s="895"/>
      <c r="CC112" s="895"/>
      <c r="CD112" s="895"/>
      <c r="CE112" s="895"/>
      <c r="CF112" s="956">
        <v>2.7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428</v>
      </c>
      <c r="DM112" s="895"/>
      <c r="DN112" s="895"/>
      <c r="DO112" s="895"/>
      <c r="DP112" s="895"/>
      <c r="DQ112" s="895" t="s">
        <v>428</v>
      </c>
      <c r="DR112" s="895"/>
      <c r="DS112" s="895"/>
      <c r="DT112" s="895"/>
      <c r="DU112" s="895"/>
      <c r="DV112" s="872" t="s">
        <v>436</v>
      </c>
      <c r="DW112" s="872"/>
      <c r="DX112" s="872"/>
      <c r="DY112" s="872"/>
      <c r="DZ112" s="873"/>
    </row>
    <row r="113" spans="1:130" s="246" customFormat="1" ht="26.25" customHeight="1">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16942</v>
      </c>
      <c r="AB113" s="1004"/>
      <c r="AC113" s="1004"/>
      <c r="AD113" s="1004"/>
      <c r="AE113" s="1005"/>
      <c r="AF113" s="1006">
        <v>17121</v>
      </c>
      <c r="AG113" s="1004"/>
      <c r="AH113" s="1004"/>
      <c r="AI113" s="1004"/>
      <c r="AJ113" s="1005"/>
      <c r="AK113" s="1006">
        <v>15920</v>
      </c>
      <c r="AL113" s="1004"/>
      <c r="AM113" s="1004"/>
      <c r="AN113" s="1004"/>
      <c r="AO113" s="1005"/>
      <c r="AP113" s="1007">
        <v>0.3</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3494822</v>
      </c>
      <c r="BR113" s="895"/>
      <c r="BS113" s="895"/>
      <c r="BT113" s="895"/>
      <c r="BU113" s="895"/>
      <c r="BV113" s="895">
        <v>3456587</v>
      </c>
      <c r="BW113" s="895"/>
      <c r="BX113" s="895"/>
      <c r="BY113" s="895"/>
      <c r="BZ113" s="895"/>
      <c r="CA113" s="895">
        <v>3404144</v>
      </c>
      <c r="CB113" s="895"/>
      <c r="CC113" s="895"/>
      <c r="CD113" s="895"/>
      <c r="CE113" s="895"/>
      <c r="CF113" s="956">
        <v>57.7</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129</v>
      </c>
      <c r="DM113" s="858"/>
      <c r="DN113" s="858"/>
      <c r="DO113" s="858"/>
      <c r="DP113" s="859"/>
      <c r="DQ113" s="860" t="s">
        <v>442</v>
      </c>
      <c r="DR113" s="858"/>
      <c r="DS113" s="858"/>
      <c r="DT113" s="858"/>
      <c r="DU113" s="859"/>
      <c r="DV113" s="905" t="s">
        <v>129</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394956</v>
      </c>
      <c r="AB114" s="858"/>
      <c r="AC114" s="858"/>
      <c r="AD114" s="858"/>
      <c r="AE114" s="859"/>
      <c r="AF114" s="860">
        <v>372138</v>
      </c>
      <c r="AG114" s="858"/>
      <c r="AH114" s="858"/>
      <c r="AI114" s="858"/>
      <c r="AJ114" s="859"/>
      <c r="AK114" s="860">
        <v>354602</v>
      </c>
      <c r="AL114" s="858"/>
      <c r="AM114" s="858"/>
      <c r="AN114" s="858"/>
      <c r="AO114" s="859"/>
      <c r="AP114" s="905">
        <v>6</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1592135</v>
      </c>
      <c r="BR114" s="895"/>
      <c r="BS114" s="895"/>
      <c r="BT114" s="895"/>
      <c r="BU114" s="895"/>
      <c r="BV114" s="895">
        <v>1594913</v>
      </c>
      <c r="BW114" s="895"/>
      <c r="BX114" s="895"/>
      <c r="BY114" s="895"/>
      <c r="BZ114" s="895"/>
      <c r="CA114" s="895">
        <v>1517430</v>
      </c>
      <c r="CB114" s="895"/>
      <c r="CC114" s="895"/>
      <c r="CD114" s="895"/>
      <c r="CE114" s="895"/>
      <c r="CF114" s="956">
        <v>25.7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428</v>
      </c>
      <c r="DM114" s="858"/>
      <c r="DN114" s="858"/>
      <c r="DO114" s="858"/>
      <c r="DP114" s="859"/>
      <c r="DQ114" s="860" t="s">
        <v>428</v>
      </c>
      <c r="DR114" s="858"/>
      <c r="DS114" s="858"/>
      <c r="DT114" s="858"/>
      <c r="DU114" s="859"/>
      <c r="DV114" s="905" t="s">
        <v>430</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428</v>
      </c>
      <c r="AB115" s="1004"/>
      <c r="AC115" s="1004"/>
      <c r="AD115" s="1004"/>
      <c r="AE115" s="1005"/>
      <c r="AF115" s="1006" t="s">
        <v>129</v>
      </c>
      <c r="AG115" s="1004"/>
      <c r="AH115" s="1004"/>
      <c r="AI115" s="1004"/>
      <c r="AJ115" s="1005"/>
      <c r="AK115" s="1006" t="s">
        <v>428</v>
      </c>
      <c r="AL115" s="1004"/>
      <c r="AM115" s="1004"/>
      <c r="AN115" s="1004"/>
      <c r="AO115" s="1005"/>
      <c r="AP115" s="1007" t="s">
        <v>428</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129</v>
      </c>
      <c r="BW115" s="895"/>
      <c r="BX115" s="895"/>
      <c r="BY115" s="895"/>
      <c r="BZ115" s="895"/>
      <c r="CA115" s="895" t="s">
        <v>430</v>
      </c>
      <c r="CB115" s="895"/>
      <c r="CC115" s="895"/>
      <c r="CD115" s="895"/>
      <c r="CE115" s="895"/>
      <c r="CF115" s="956" t="s">
        <v>428</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428</v>
      </c>
      <c r="DM115" s="858"/>
      <c r="DN115" s="858"/>
      <c r="DO115" s="858"/>
      <c r="DP115" s="859"/>
      <c r="DQ115" s="860" t="s">
        <v>428</v>
      </c>
      <c r="DR115" s="858"/>
      <c r="DS115" s="858"/>
      <c r="DT115" s="858"/>
      <c r="DU115" s="859"/>
      <c r="DV115" s="905" t="s">
        <v>129</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430</v>
      </c>
      <c r="AB116" s="858"/>
      <c r="AC116" s="858"/>
      <c r="AD116" s="858"/>
      <c r="AE116" s="859"/>
      <c r="AF116" s="860" t="s">
        <v>129</v>
      </c>
      <c r="AG116" s="858"/>
      <c r="AH116" s="858"/>
      <c r="AI116" s="858"/>
      <c r="AJ116" s="859"/>
      <c r="AK116" s="860" t="s">
        <v>430</v>
      </c>
      <c r="AL116" s="858"/>
      <c r="AM116" s="858"/>
      <c r="AN116" s="858"/>
      <c r="AO116" s="859"/>
      <c r="AP116" s="905" t="s">
        <v>129</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428</v>
      </c>
      <c r="BR116" s="895"/>
      <c r="BS116" s="895"/>
      <c r="BT116" s="895"/>
      <c r="BU116" s="895"/>
      <c r="BV116" s="895" t="s">
        <v>428</v>
      </c>
      <c r="BW116" s="895"/>
      <c r="BX116" s="895"/>
      <c r="BY116" s="895"/>
      <c r="BZ116" s="895"/>
      <c r="CA116" s="895" t="s">
        <v>430</v>
      </c>
      <c r="CB116" s="895"/>
      <c r="CC116" s="895"/>
      <c r="CD116" s="895"/>
      <c r="CE116" s="895"/>
      <c r="CF116" s="956" t="s">
        <v>428</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428</v>
      </c>
      <c r="DH116" s="858"/>
      <c r="DI116" s="858"/>
      <c r="DJ116" s="858"/>
      <c r="DK116" s="859"/>
      <c r="DL116" s="860" t="s">
        <v>428</v>
      </c>
      <c r="DM116" s="858"/>
      <c r="DN116" s="858"/>
      <c r="DO116" s="858"/>
      <c r="DP116" s="859"/>
      <c r="DQ116" s="860" t="s">
        <v>428</v>
      </c>
      <c r="DR116" s="858"/>
      <c r="DS116" s="858"/>
      <c r="DT116" s="858"/>
      <c r="DU116" s="859"/>
      <c r="DV116" s="905" t="s">
        <v>430</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1224349</v>
      </c>
      <c r="AB117" s="990"/>
      <c r="AC117" s="990"/>
      <c r="AD117" s="990"/>
      <c r="AE117" s="991"/>
      <c r="AF117" s="992">
        <v>1272314</v>
      </c>
      <c r="AG117" s="990"/>
      <c r="AH117" s="990"/>
      <c r="AI117" s="990"/>
      <c r="AJ117" s="991"/>
      <c r="AK117" s="992">
        <v>1301786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428</v>
      </c>
      <c r="BR117" s="895"/>
      <c r="BS117" s="895"/>
      <c r="BT117" s="895"/>
      <c r="BU117" s="895"/>
      <c r="BV117" s="895" t="s">
        <v>428</v>
      </c>
      <c r="BW117" s="895"/>
      <c r="BX117" s="895"/>
      <c r="BY117" s="895"/>
      <c r="BZ117" s="895"/>
      <c r="CA117" s="895" t="s">
        <v>430</v>
      </c>
      <c r="CB117" s="895"/>
      <c r="CC117" s="895"/>
      <c r="CD117" s="895"/>
      <c r="CE117" s="895"/>
      <c r="CF117" s="956" t="s">
        <v>430</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430</v>
      </c>
      <c r="DM117" s="858"/>
      <c r="DN117" s="858"/>
      <c r="DO117" s="858"/>
      <c r="DP117" s="859"/>
      <c r="DQ117" s="860" t="s">
        <v>129</v>
      </c>
      <c r="DR117" s="858"/>
      <c r="DS117" s="858"/>
      <c r="DT117" s="858"/>
      <c r="DU117" s="859"/>
      <c r="DV117" s="905" t="s">
        <v>428</v>
      </c>
      <c r="DW117" s="906"/>
      <c r="DX117" s="906"/>
      <c r="DY117" s="906"/>
      <c r="DZ117" s="907"/>
    </row>
    <row r="118" spans="1:130" s="246" customFormat="1" ht="26.25" customHeight="1">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304</v>
      </c>
      <c r="AG118" s="983"/>
      <c r="AH118" s="983"/>
      <c r="AI118" s="983"/>
      <c r="AJ118" s="984"/>
      <c r="AK118" s="985" t="s">
        <v>303</v>
      </c>
      <c r="AL118" s="983"/>
      <c r="AM118" s="983"/>
      <c r="AN118" s="983"/>
      <c r="AO118" s="984"/>
      <c r="AP118" s="986" t="s">
        <v>421</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442</v>
      </c>
      <c r="BW118" s="926"/>
      <c r="BX118" s="926"/>
      <c r="BY118" s="926"/>
      <c r="BZ118" s="926"/>
      <c r="CA118" s="926" t="s">
        <v>430</v>
      </c>
      <c r="CB118" s="926"/>
      <c r="CC118" s="926"/>
      <c r="CD118" s="926"/>
      <c r="CE118" s="926"/>
      <c r="CF118" s="956" t="s">
        <v>428</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428</v>
      </c>
      <c r="DH118" s="858"/>
      <c r="DI118" s="858"/>
      <c r="DJ118" s="858"/>
      <c r="DK118" s="859"/>
      <c r="DL118" s="860" t="s">
        <v>428</v>
      </c>
      <c r="DM118" s="858"/>
      <c r="DN118" s="858"/>
      <c r="DO118" s="858"/>
      <c r="DP118" s="859"/>
      <c r="DQ118" s="860" t="s">
        <v>428</v>
      </c>
      <c r="DR118" s="858"/>
      <c r="DS118" s="858"/>
      <c r="DT118" s="858"/>
      <c r="DU118" s="859"/>
      <c r="DV118" s="905" t="s">
        <v>428</v>
      </c>
      <c r="DW118" s="906"/>
      <c r="DX118" s="906"/>
      <c r="DY118" s="906"/>
      <c r="DZ118" s="907"/>
    </row>
    <row r="119" spans="1:130" s="246" customFormat="1" ht="26.25" customHeight="1">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428</v>
      </c>
      <c r="AB119" s="976"/>
      <c r="AC119" s="976"/>
      <c r="AD119" s="976"/>
      <c r="AE119" s="977"/>
      <c r="AF119" s="978" t="s">
        <v>428</v>
      </c>
      <c r="AG119" s="976"/>
      <c r="AH119" s="976"/>
      <c r="AI119" s="976"/>
      <c r="AJ119" s="977"/>
      <c r="AK119" s="978" t="s">
        <v>430</v>
      </c>
      <c r="AL119" s="976"/>
      <c r="AM119" s="976"/>
      <c r="AN119" s="976"/>
      <c r="AO119" s="977"/>
      <c r="AP119" s="979" t="s">
        <v>428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16045302</v>
      </c>
      <c r="BR119" s="926"/>
      <c r="BS119" s="926"/>
      <c r="BT119" s="926"/>
      <c r="BU119" s="926"/>
      <c r="BV119" s="926">
        <v>15875981</v>
      </c>
      <c r="BW119" s="926"/>
      <c r="BX119" s="926"/>
      <c r="BY119" s="926"/>
      <c r="BZ119" s="926"/>
      <c r="CA119" s="926">
        <v>15458631</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436</v>
      </c>
      <c r="DM119" s="841"/>
      <c r="DN119" s="841"/>
      <c r="DO119" s="841"/>
      <c r="DP119" s="842"/>
      <c r="DQ119" s="843" t="s">
        <v>428</v>
      </c>
      <c r="DR119" s="841"/>
      <c r="DS119" s="841"/>
      <c r="DT119" s="841"/>
      <c r="DU119" s="842"/>
      <c r="DV119" s="929" t="s">
        <v>442</v>
      </c>
      <c r="DW119" s="930"/>
      <c r="DX119" s="930"/>
      <c r="DY119" s="930"/>
      <c r="DZ119" s="931"/>
    </row>
    <row r="120" spans="1:130" s="246" customFormat="1" ht="26.25" customHeight="1">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428</v>
      </c>
      <c r="AB120" s="858"/>
      <c r="AC120" s="858"/>
      <c r="AD120" s="858"/>
      <c r="AE120" s="859"/>
      <c r="AF120" s="860" t="s">
        <v>430</v>
      </c>
      <c r="AG120" s="858"/>
      <c r="AH120" s="858"/>
      <c r="AI120" s="858"/>
      <c r="AJ120" s="859"/>
      <c r="AK120" s="860" t="s">
        <v>430</v>
      </c>
      <c r="AL120" s="858"/>
      <c r="AM120" s="858"/>
      <c r="AN120" s="858"/>
      <c r="AO120" s="859"/>
      <c r="AP120" s="905" t="s">
        <v>428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1885873</v>
      </c>
      <c r="BR120" s="923"/>
      <c r="BS120" s="923"/>
      <c r="BT120" s="923"/>
      <c r="BU120" s="923"/>
      <c r="BV120" s="923">
        <v>1816536</v>
      </c>
      <c r="BW120" s="923"/>
      <c r="BX120" s="923"/>
      <c r="BY120" s="923"/>
      <c r="BZ120" s="923"/>
      <c r="CA120" s="923">
        <v>1616555</v>
      </c>
      <c r="CB120" s="923"/>
      <c r="CC120" s="923"/>
      <c r="CD120" s="923"/>
      <c r="CE120" s="923"/>
      <c r="CF120" s="947">
        <v>27.4</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173732</v>
      </c>
      <c r="DH120" s="923"/>
      <c r="DI120" s="923"/>
      <c r="DJ120" s="923"/>
      <c r="DK120" s="923"/>
      <c r="DL120" s="923">
        <v>161706</v>
      </c>
      <c r="DM120" s="923"/>
      <c r="DN120" s="923"/>
      <c r="DO120" s="923"/>
      <c r="DP120" s="923"/>
      <c r="DQ120" s="923">
        <v>149426</v>
      </c>
      <c r="DR120" s="923"/>
      <c r="DS120" s="923"/>
      <c r="DT120" s="923"/>
      <c r="DU120" s="923"/>
      <c r="DV120" s="924">
        <v>2.5</v>
      </c>
      <c r="DW120" s="924"/>
      <c r="DX120" s="924"/>
      <c r="DY120" s="924"/>
      <c r="DZ120" s="925"/>
    </row>
    <row r="121" spans="1:130" s="246" customFormat="1" ht="26.25" customHeight="1">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428</v>
      </c>
      <c r="AB121" s="858"/>
      <c r="AC121" s="858"/>
      <c r="AD121" s="858"/>
      <c r="AE121" s="859"/>
      <c r="AF121" s="860" t="s">
        <v>428</v>
      </c>
      <c r="AG121" s="858"/>
      <c r="AH121" s="858"/>
      <c r="AI121" s="858"/>
      <c r="AJ121" s="859"/>
      <c r="AK121" s="860" t="s">
        <v>436</v>
      </c>
      <c r="AL121" s="858"/>
      <c r="AM121" s="858"/>
      <c r="AN121" s="858"/>
      <c r="AO121" s="859"/>
      <c r="AP121" s="905" t="s">
        <v>442</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1129686</v>
      </c>
      <c r="BR121" s="895"/>
      <c r="BS121" s="895"/>
      <c r="BT121" s="895"/>
      <c r="BU121" s="895"/>
      <c r="BV121" s="895">
        <v>1122291</v>
      </c>
      <c r="BW121" s="895"/>
      <c r="BX121" s="895"/>
      <c r="BY121" s="895"/>
      <c r="BZ121" s="895"/>
      <c r="CA121" s="895">
        <v>1037504</v>
      </c>
      <c r="CB121" s="895"/>
      <c r="CC121" s="895"/>
      <c r="CD121" s="895"/>
      <c r="CE121" s="895"/>
      <c r="CF121" s="956">
        <v>17.600000000000001</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13221</v>
      </c>
      <c r="DH121" s="895"/>
      <c r="DI121" s="895"/>
      <c r="DJ121" s="895"/>
      <c r="DK121" s="895"/>
      <c r="DL121" s="895">
        <v>13122</v>
      </c>
      <c r="DM121" s="895"/>
      <c r="DN121" s="895"/>
      <c r="DO121" s="895"/>
      <c r="DP121" s="895"/>
      <c r="DQ121" s="895">
        <v>10448</v>
      </c>
      <c r="DR121" s="895"/>
      <c r="DS121" s="895"/>
      <c r="DT121" s="895"/>
      <c r="DU121" s="895"/>
      <c r="DV121" s="872">
        <v>0.2</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430</v>
      </c>
      <c r="AG122" s="858"/>
      <c r="AH122" s="858"/>
      <c r="AI122" s="858"/>
      <c r="AJ122" s="859"/>
      <c r="AK122" s="860" t="s">
        <v>428</v>
      </c>
      <c r="AL122" s="858"/>
      <c r="AM122" s="858"/>
      <c r="AN122" s="858"/>
      <c r="AO122" s="859"/>
      <c r="AP122" s="905" t="s">
        <v>428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10181178</v>
      </c>
      <c r="BR122" s="926"/>
      <c r="BS122" s="926"/>
      <c r="BT122" s="926"/>
      <c r="BU122" s="926"/>
      <c r="BV122" s="926">
        <v>10022499</v>
      </c>
      <c r="BW122" s="926"/>
      <c r="BX122" s="926"/>
      <c r="BY122" s="926"/>
      <c r="BZ122" s="926"/>
      <c r="CA122" s="926">
        <v>9953712</v>
      </c>
      <c r="CB122" s="926"/>
      <c r="CC122" s="926"/>
      <c r="CD122" s="926"/>
      <c r="CE122" s="926"/>
      <c r="CF122" s="927">
        <v>168.8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428</v>
      </c>
      <c r="AB123" s="858"/>
      <c r="AC123" s="858"/>
      <c r="AD123" s="858"/>
      <c r="AE123" s="859"/>
      <c r="AF123" s="860" t="s">
        <v>129</v>
      </c>
      <c r="AG123" s="858"/>
      <c r="AH123" s="858"/>
      <c r="AI123" s="858"/>
      <c r="AJ123" s="859"/>
      <c r="AK123" s="860" t="s">
        <v>442</v>
      </c>
      <c r="AL123" s="858"/>
      <c r="AM123" s="858"/>
      <c r="AN123" s="858"/>
      <c r="AO123" s="859"/>
      <c r="AP123" s="905" t="s">
        <v>430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467</v>
      </c>
      <c r="BP123" s="959"/>
      <c r="BQ123" s="913">
        <v>13196737</v>
      </c>
      <c r="BR123" s="914"/>
      <c r="BS123" s="914"/>
      <c r="BT123" s="914"/>
      <c r="BU123" s="914"/>
      <c r="BV123" s="914">
        <v>12961326</v>
      </c>
      <c r="BW123" s="914"/>
      <c r="BX123" s="914"/>
      <c r="BY123" s="914"/>
      <c r="BZ123" s="914"/>
      <c r="CA123" s="914">
        <v>12607771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430</v>
      </c>
      <c r="AG124" s="858"/>
      <c r="AH124" s="858"/>
      <c r="AI124" s="858"/>
      <c r="AJ124" s="859"/>
      <c r="AK124" s="860" t="s">
        <v>442</v>
      </c>
      <c r="AL124" s="858"/>
      <c r="AM124" s="858"/>
      <c r="AN124" s="858"/>
      <c r="AO124" s="859"/>
      <c r="AP124" s="905" t="s">
        <v>129</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48.2</v>
      </c>
      <c r="BR124" s="912"/>
      <c r="BS124" s="912"/>
      <c r="BT124" s="912"/>
      <c r="BU124" s="912"/>
      <c r="BV124" s="912">
        <v>49.2</v>
      </c>
      <c r="BW124" s="912"/>
      <c r="BX124" s="912"/>
      <c r="BY124" s="912"/>
      <c r="BZ124" s="912"/>
      <c r="CA124" s="912">
        <v>48.3</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428</v>
      </c>
      <c r="DM124" s="841"/>
      <c r="DN124" s="841"/>
      <c r="DO124" s="841"/>
      <c r="DP124" s="842"/>
      <c r="DQ124" s="843" t="s">
        <v>129</v>
      </c>
      <c r="DR124" s="841"/>
      <c r="DS124" s="841"/>
      <c r="DT124" s="841"/>
      <c r="DU124" s="842"/>
      <c r="DV124" s="929" t="s">
        <v>428</v>
      </c>
      <c r="DW124" s="930"/>
      <c r="DX124" s="930"/>
      <c r="DY124" s="930"/>
      <c r="DZ124" s="931"/>
    </row>
    <row r="125" spans="1:130" s="246" customFormat="1" ht="26.25" customHeight="1">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428</v>
      </c>
      <c r="AB125" s="858"/>
      <c r="AC125" s="858"/>
      <c r="AD125" s="858"/>
      <c r="AE125" s="859"/>
      <c r="AF125" s="860" t="s">
        <v>428</v>
      </c>
      <c r="AG125" s="858"/>
      <c r="AH125" s="858"/>
      <c r="AI125" s="858"/>
      <c r="AJ125" s="859"/>
      <c r="AK125" s="860" t="s">
        <v>428</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428</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428</v>
      </c>
      <c r="AG126" s="858"/>
      <c r="AH126" s="858"/>
      <c r="AI126" s="858"/>
      <c r="AJ126" s="859"/>
      <c r="AK126" s="860" t="s">
        <v>129</v>
      </c>
      <c r="AL126" s="858"/>
      <c r="AM126" s="858"/>
      <c r="AN126" s="858"/>
      <c r="AO126" s="859"/>
      <c r="AP126" s="905" t="s">
        <v>428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428</v>
      </c>
      <c r="DH126" s="895"/>
      <c r="DI126" s="895"/>
      <c r="DJ126" s="895"/>
      <c r="DK126" s="895"/>
      <c r="DL126" s="895" t="s">
        <v>129</v>
      </c>
      <c r="DM126" s="895"/>
      <c r="DN126" s="895"/>
      <c r="DO126" s="895"/>
      <c r="DP126" s="895"/>
      <c r="DQ126" s="895" t="s">
        <v>129</v>
      </c>
      <c r="DR126" s="895"/>
      <c r="DS126" s="895"/>
      <c r="DT126" s="895"/>
      <c r="DU126" s="895"/>
      <c r="DV126" s="872" t="s">
        <v>428</v>
      </c>
      <c r="DW126" s="872"/>
      <c r="DX126" s="872"/>
      <c r="DY126" s="872"/>
      <c r="DZ126" s="873"/>
    </row>
    <row r="127" spans="1:130" s="246" customFormat="1" ht="26.25" customHeight="1">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428</v>
      </c>
      <c r="AB127" s="858"/>
      <c r="AC127" s="858"/>
      <c r="AD127" s="858"/>
      <c r="AE127" s="859"/>
      <c r="AF127" s="860" t="s">
        <v>129</v>
      </c>
      <c r="AG127" s="858"/>
      <c r="AH127" s="858"/>
      <c r="AI127" s="858"/>
      <c r="AJ127" s="859"/>
      <c r="AK127" s="860" t="s">
        <v>428</v>
      </c>
      <c r="AL127" s="858"/>
      <c r="AM127" s="858"/>
      <c r="AN127" s="858"/>
      <c r="AO127" s="859"/>
      <c r="AP127" s="905" t="s">
        <v>428</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428</v>
      </c>
      <c r="DH127" s="895"/>
      <c r="DI127" s="895"/>
      <c r="DJ127" s="895"/>
      <c r="DK127" s="895"/>
      <c r="DL127" s="895" t="s">
        <v>428</v>
      </c>
      <c r="DM127" s="895"/>
      <c r="DN127" s="895"/>
      <c r="DO127" s="895"/>
      <c r="DP127" s="895"/>
      <c r="DQ127" s="895" t="s">
        <v>428</v>
      </c>
      <c r="DR127" s="895"/>
      <c r="DS127" s="895"/>
      <c r="DT127" s="895"/>
      <c r="DU127" s="895"/>
      <c r="DV127" s="872" t="s">
        <v>428</v>
      </c>
      <c r="DW127" s="872"/>
      <c r="DX127" s="872"/>
      <c r="DY127" s="872"/>
      <c r="DZ127" s="873"/>
    </row>
    <row r="128" spans="1:130" s="246" customFormat="1" ht="26.25" customHeight="1" thickBot="1">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107673</v>
      </c>
      <c r="AB128" s="879"/>
      <c r="AC128" s="879"/>
      <c r="AD128" s="879"/>
      <c r="AE128" s="880"/>
      <c r="AF128" s="881">
        <v>103865</v>
      </c>
      <c r="AG128" s="879"/>
      <c r="AH128" s="879"/>
      <c r="AI128" s="879"/>
      <c r="AJ128" s="880"/>
      <c r="AK128" s="881">
        <v>91543</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482</v>
      </c>
      <c r="BG128" s="865"/>
      <c r="BH128" s="865"/>
      <c r="BI128" s="865"/>
      <c r="BJ128" s="865"/>
      <c r="BK128" s="865"/>
      <c r="BL128" s="888"/>
      <c r="BM128" s="864">
        <v>14.17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482</v>
      </c>
      <c r="DH128" s="869"/>
      <c r="DI128" s="869"/>
      <c r="DJ128" s="869"/>
      <c r="DK128" s="869"/>
      <c r="DL128" s="869" t="s">
        <v>482</v>
      </c>
      <c r="DM128" s="869"/>
      <c r="DN128" s="869"/>
      <c r="DO128" s="869"/>
      <c r="DP128" s="869"/>
      <c r="DQ128" s="869" t="s">
        <v>482</v>
      </c>
      <c r="DR128" s="869"/>
      <c r="DS128" s="869"/>
      <c r="DT128" s="869"/>
      <c r="DU128" s="869"/>
      <c r="DV128" s="870" t="s">
        <v>482</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6669001</v>
      </c>
      <c r="AB129" s="858"/>
      <c r="AC129" s="858"/>
      <c r="AD129" s="858"/>
      <c r="AE129" s="859"/>
      <c r="AF129" s="860">
        <v>6679944</v>
      </c>
      <c r="AG129" s="858"/>
      <c r="AH129" s="858"/>
      <c r="AI129" s="858"/>
      <c r="AJ129" s="859"/>
      <c r="AK129" s="860">
        <v>6659934</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486</v>
      </c>
      <c r="BG129" s="848"/>
      <c r="BH129" s="848"/>
      <c r="BI129" s="848"/>
      <c r="BJ129" s="848"/>
      <c r="BK129" s="848"/>
      <c r="BL129" s="849"/>
      <c r="BM129" s="847">
        <v>19.170000000000002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760956</v>
      </c>
      <c r="AB130" s="858"/>
      <c r="AC130" s="858"/>
      <c r="AD130" s="858"/>
      <c r="AE130" s="859"/>
      <c r="AF130" s="860">
        <v>765443</v>
      </c>
      <c r="AG130" s="858"/>
      <c r="AH130" s="858"/>
      <c r="AI130" s="858"/>
      <c r="AJ130" s="859"/>
      <c r="AK130" s="860">
        <v>764537</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5908045</v>
      </c>
      <c r="AB131" s="841"/>
      <c r="AC131" s="841"/>
      <c r="AD131" s="841"/>
      <c r="AE131" s="842"/>
      <c r="AF131" s="843">
        <v>5914501</v>
      </c>
      <c r="AG131" s="841"/>
      <c r="AH131" s="841"/>
      <c r="AI131" s="841"/>
      <c r="AJ131" s="842"/>
      <c r="AK131" s="843">
        <v>5895397</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48.3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6.0209426300000004</v>
      </c>
      <c r="AB132" s="821"/>
      <c r="AC132" s="821"/>
      <c r="AD132" s="821"/>
      <c r="AE132" s="822"/>
      <c r="AF132" s="823">
        <v>6.81386308</v>
      </c>
      <c r="AG132" s="821"/>
      <c r="AH132" s="821"/>
      <c r="AI132" s="821"/>
      <c r="AJ132" s="822"/>
      <c r="AK132" s="823">
        <v>7.5602372500000001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5.6</v>
      </c>
      <c r="AB133" s="800"/>
      <c r="AC133" s="800"/>
      <c r="AD133" s="800"/>
      <c r="AE133" s="801"/>
      <c r="AF133" s="799">
        <v>6.1</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6QO+JIwK2gtNx5NC6HftXlvANLu2DusGsabdvQODKfbvhkeQ7iYi0VuV5SUwX88A+RTcQS1a9k3a8MyFZE/Jw==" saltValue="cK6ahcHE8QAsOXVockIk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JpFWwU9jUbfBiOSArhcamCD4TJLlZmyvXfBC47bsfeoPALdjnWH0WFl5Z5KiNY7p2FbM33FYj4tXpr/3uPoqQ==" saltValue="uTorgGBdXiy48biHVZs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TGZL3k56gDP8obUMsBAmkgeiW9OXmltmzrc0SJXcJn94G1pYRzg2UreOlmGiKcwPobJJiPX/V/FXndQ9/asXw==" saltValue="EpeAb8GxIEyIgP6oyqwi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503</v>
      </c>
      <c r="AL9" s="1233"/>
      <c r="AM9" s="1233"/>
      <c r="AN9" s="1234"/>
      <c r="AO9" s="312">
        <v>1746368</v>
      </c>
      <c r="AP9" s="312">
        <v>51588</v>
      </c>
      <c r="AQ9" s="313">
        <v>56489</v>
      </c>
      <c r="AR9" s="314">
        <v>-8.6999999999999993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504</v>
      </c>
      <c r="AL10" s="1233"/>
      <c r="AM10" s="1233"/>
      <c r="AN10" s="1234"/>
      <c r="AO10" s="315">
        <v>149813</v>
      </c>
      <c r="AP10" s="315">
        <v>4426</v>
      </c>
      <c r="AQ10" s="316">
        <v>5759</v>
      </c>
      <c r="AR10" s="317">
        <v>-23.1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505</v>
      </c>
      <c r="AL11" s="1233"/>
      <c r="AM11" s="1233"/>
      <c r="AN11" s="1234"/>
      <c r="AO11" s="315">
        <v>519107</v>
      </c>
      <c r="AP11" s="315">
        <v>15335</v>
      </c>
      <c r="AQ11" s="316">
        <v>8418</v>
      </c>
      <c r="AR11" s="317">
        <v>82.2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506</v>
      </c>
      <c r="AL12" s="1233"/>
      <c r="AM12" s="1233"/>
      <c r="AN12" s="1234"/>
      <c r="AO12" s="315" t="s">
        <v>507</v>
      </c>
      <c r="AP12" s="315" t="s">
        <v>507</v>
      </c>
      <c r="AQ12" s="316">
        <v>199</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508</v>
      </c>
      <c r="AL13" s="1233"/>
      <c r="AM13" s="1233"/>
      <c r="AN13" s="1234"/>
      <c r="AO13" s="315" t="s">
        <v>507</v>
      </c>
      <c r="AP13" s="315" t="s">
        <v>507</v>
      </c>
      <c r="AQ13" s="316">
        <v>11</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509</v>
      </c>
      <c r="AL14" s="1233"/>
      <c r="AM14" s="1233"/>
      <c r="AN14" s="1234"/>
      <c r="AO14" s="315">
        <v>144013</v>
      </c>
      <c r="AP14" s="315">
        <v>4254</v>
      </c>
      <c r="AQ14" s="316">
        <v>2749</v>
      </c>
      <c r="AR14" s="317">
        <v>54.7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510</v>
      </c>
      <c r="AL15" s="1233"/>
      <c r="AM15" s="1233"/>
      <c r="AN15" s="1234"/>
      <c r="AO15" s="315">
        <v>19369</v>
      </c>
      <c r="AP15" s="315">
        <v>572</v>
      </c>
      <c r="AQ15" s="316">
        <v>1213</v>
      </c>
      <c r="AR15" s="317">
        <v>-52.8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511</v>
      </c>
      <c r="AL16" s="1236"/>
      <c r="AM16" s="1236"/>
      <c r="AN16" s="1237"/>
      <c r="AO16" s="315">
        <v>-164563</v>
      </c>
      <c r="AP16" s="315">
        <v>-4861</v>
      </c>
      <c r="AQ16" s="316">
        <v>-4842</v>
      </c>
      <c r="AR16" s="317">
        <v>0.4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187</v>
      </c>
      <c r="AL17" s="1236"/>
      <c r="AM17" s="1236"/>
      <c r="AN17" s="1237"/>
      <c r="AO17" s="315">
        <v>2414107</v>
      </c>
      <c r="AP17" s="315">
        <v>71314</v>
      </c>
      <c r="AQ17" s="316">
        <v>69997</v>
      </c>
      <c r="AR17" s="317">
        <v>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516</v>
      </c>
      <c r="AL21" s="1230"/>
      <c r="AM21" s="1230"/>
      <c r="AN21" s="1231"/>
      <c r="AO21" s="327">
        <v>6.41</v>
      </c>
      <c r="AP21" s="328">
        <v>6.51</v>
      </c>
      <c r="AQ21" s="329">
        <v>-0.1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517</v>
      </c>
      <c r="AL22" s="1230"/>
      <c r="AM22" s="1230"/>
      <c r="AN22" s="1231"/>
      <c r="AO22" s="332">
        <v>96.3</v>
      </c>
      <c r="AP22" s="333">
        <v>97.2</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521</v>
      </c>
      <c r="AL32" s="1221"/>
      <c r="AM32" s="1221"/>
      <c r="AN32" s="1222"/>
      <c r="AO32" s="342">
        <v>931264</v>
      </c>
      <c r="AP32" s="342">
        <v>27510</v>
      </c>
      <c r="AQ32" s="343">
        <v>31531</v>
      </c>
      <c r="AR32" s="344">
        <v>-12.8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522</v>
      </c>
      <c r="AL33" s="1221"/>
      <c r="AM33" s="1221"/>
      <c r="AN33" s="1222"/>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523</v>
      </c>
      <c r="AL34" s="1221"/>
      <c r="AM34" s="1221"/>
      <c r="AN34" s="1222"/>
      <c r="AO34" s="342" t="s">
        <v>507</v>
      </c>
      <c r="AP34" s="342" t="s">
        <v>507</v>
      </c>
      <c r="AQ34" s="343" t="s">
        <v>507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524</v>
      </c>
      <c r="AL35" s="1221"/>
      <c r="AM35" s="1221"/>
      <c r="AN35" s="1222"/>
      <c r="AO35" s="342">
        <v>15920</v>
      </c>
      <c r="AP35" s="342">
        <v>470</v>
      </c>
      <c r="AQ35" s="343">
        <v>9647</v>
      </c>
      <c r="AR35" s="344">
        <v>-95.1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525</v>
      </c>
      <c r="AL36" s="1221"/>
      <c r="AM36" s="1221"/>
      <c r="AN36" s="1222"/>
      <c r="AO36" s="342">
        <v>354602</v>
      </c>
      <c r="AP36" s="342">
        <v>10475</v>
      </c>
      <c r="AQ36" s="343">
        <v>2316</v>
      </c>
      <c r="AR36" s="344">
        <v>352.3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526</v>
      </c>
      <c r="AL37" s="1221"/>
      <c r="AM37" s="1221"/>
      <c r="AN37" s="1222"/>
      <c r="AO37" s="342" t="s">
        <v>507</v>
      </c>
      <c r="AP37" s="342" t="s">
        <v>507</v>
      </c>
      <c r="AQ37" s="343">
        <v>1006</v>
      </c>
      <c r="AR37" s="344" t="s">
        <v>507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527</v>
      </c>
      <c r="AL38" s="1224"/>
      <c r="AM38" s="1224"/>
      <c r="AN38" s="1225"/>
      <c r="AO38" s="345" t="s">
        <v>507</v>
      </c>
      <c r="AP38" s="345" t="s">
        <v>507</v>
      </c>
      <c r="AQ38" s="346">
        <v>1</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528</v>
      </c>
      <c r="AL39" s="1224"/>
      <c r="AM39" s="1224"/>
      <c r="AN39" s="1225"/>
      <c r="AO39" s="342">
        <v>-91543</v>
      </c>
      <c r="AP39" s="342">
        <v>-2704</v>
      </c>
      <c r="AQ39" s="343">
        <v>-3160</v>
      </c>
      <c r="AR39" s="344">
        <v>-14.4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529</v>
      </c>
      <c r="AL40" s="1221"/>
      <c r="AM40" s="1221"/>
      <c r="AN40" s="1222"/>
      <c r="AO40" s="342">
        <v>-764537</v>
      </c>
      <c r="AP40" s="342">
        <v>-22585</v>
      </c>
      <c r="AQ40" s="343">
        <v>-28415</v>
      </c>
      <c r="AR40" s="344">
        <v>-20.5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298</v>
      </c>
      <c r="AL41" s="1227"/>
      <c r="AM41" s="1227"/>
      <c r="AN41" s="1228"/>
      <c r="AO41" s="342">
        <v>445706</v>
      </c>
      <c r="AP41" s="342">
        <v>13166</v>
      </c>
      <c r="AQ41" s="343">
        <v>12925</v>
      </c>
      <c r="AR41" s="344">
        <v>1.9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498</v>
      </c>
      <c r="AN49" s="1215" t="s">
        <v>533</v>
      </c>
      <c r="AO49" s="1216"/>
      <c r="AP49" s="1216"/>
      <c r="AQ49" s="1216"/>
      <c r="AR49" s="1217"/>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1239980</v>
      </c>
      <c r="AN51" s="364">
        <v>35123</v>
      </c>
      <c r="AO51" s="365">
        <v>-39.799999999999997</v>
      </c>
      <c r="AP51" s="366">
        <v>53292</v>
      </c>
      <c r="AQ51" s="367">
        <v>0</v>
      </c>
      <c r="AR51" s="368">
        <v>-39.799999999999997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742991</v>
      </c>
      <c r="AN52" s="372">
        <v>21046</v>
      </c>
      <c r="AO52" s="373">
        <v>5.3</v>
      </c>
      <c r="AP52" s="374">
        <v>28900</v>
      </c>
      <c r="AQ52" s="375">
        <v>18.899999999999999</v>
      </c>
      <c r="AR52" s="376">
        <v>-13.6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1091526</v>
      </c>
      <c r="AN53" s="364">
        <v>31207</v>
      </c>
      <c r="AO53" s="365">
        <v>-11.1</v>
      </c>
      <c r="AP53" s="366">
        <v>49919</v>
      </c>
      <c r="AQ53" s="367">
        <v>-6.3</v>
      </c>
      <c r="AR53" s="368">
        <v>-4.8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938335</v>
      </c>
      <c r="AN54" s="372">
        <v>26827</v>
      </c>
      <c r="AO54" s="373">
        <v>27.5</v>
      </c>
      <c r="AP54" s="374">
        <v>26398</v>
      </c>
      <c r="AQ54" s="375">
        <v>-8.6999999999999993</v>
      </c>
      <c r="AR54" s="376">
        <v>36.200000000000003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1260234</v>
      </c>
      <c r="AN55" s="364">
        <v>36328</v>
      </c>
      <c r="AO55" s="365">
        <v>16.399999999999999</v>
      </c>
      <c r="AP55" s="366">
        <v>47738</v>
      </c>
      <c r="AQ55" s="367">
        <v>-4.4000000000000004</v>
      </c>
      <c r="AR55" s="368">
        <v>20.8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1114093</v>
      </c>
      <c r="AN56" s="372">
        <v>32116</v>
      </c>
      <c r="AO56" s="373">
        <v>19.7</v>
      </c>
      <c r="AP56" s="374">
        <v>24937</v>
      </c>
      <c r="AQ56" s="375">
        <v>-5.5</v>
      </c>
      <c r="AR56" s="376">
        <v>25.2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709026</v>
      </c>
      <c r="AN57" s="364">
        <v>20728</v>
      </c>
      <c r="AO57" s="365">
        <v>-42.9</v>
      </c>
      <c r="AP57" s="366">
        <v>52191</v>
      </c>
      <c r="AQ57" s="367">
        <v>9.3000000000000007</v>
      </c>
      <c r="AR57" s="368">
        <v>-52.2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492231</v>
      </c>
      <c r="AN58" s="372">
        <v>14390</v>
      </c>
      <c r="AO58" s="373">
        <v>-55.2</v>
      </c>
      <c r="AP58" s="374">
        <v>24843</v>
      </c>
      <c r="AQ58" s="375">
        <v>-0.4</v>
      </c>
      <c r="AR58" s="376">
        <v>-54.8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498185</v>
      </c>
      <c r="AN59" s="364">
        <v>14717</v>
      </c>
      <c r="AO59" s="365">
        <v>-29</v>
      </c>
      <c r="AP59" s="366">
        <v>47387</v>
      </c>
      <c r="AQ59" s="367">
        <v>-9.1999999999999993</v>
      </c>
      <c r="AR59" s="368">
        <v>-19.8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467334</v>
      </c>
      <c r="AN60" s="372">
        <v>13805</v>
      </c>
      <c r="AO60" s="373">
        <v>-4.0999999999999996</v>
      </c>
      <c r="AP60" s="374">
        <v>24928</v>
      </c>
      <c r="AQ60" s="375">
        <v>0.3</v>
      </c>
      <c r="AR60" s="376">
        <v>-4.4000000000000004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959790</v>
      </c>
      <c r="AN61" s="379">
        <v>27621</v>
      </c>
      <c r="AO61" s="380">
        <v>-21.3</v>
      </c>
      <c r="AP61" s="381">
        <v>50105</v>
      </c>
      <c r="AQ61" s="382">
        <v>-2.1</v>
      </c>
      <c r="AR61" s="368">
        <v>-19.2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750997</v>
      </c>
      <c r="AN62" s="372">
        <v>21637</v>
      </c>
      <c r="AO62" s="373">
        <v>-1.4</v>
      </c>
      <c r="AP62" s="374">
        <v>26001</v>
      </c>
      <c r="AQ62" s="375">
        <v>0.9</v>
      </c>
      <c r="AR62" s="376">
        <v>-2.2999999999999998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2t941DkASvuL06jb3V/8trI4dVoShlRSHLNOTXcdYpwEfQo67s01LLFy5rri07CJc+i4zl45QCTgZEjfa3GUw==" saltValue="xBEG5mDgJkhLnQqGk8RD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YcpcLMMVwo4QNu3U/VT1GVfDkMlHIY8xacwIGEMpV5wdLjPgEryDLnEaAl+gsV8q9RzHsOVhAV6tIGA4SXrqQ==" saltValue="F1Jq6BU6/BRkVXHwCr7d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EGEBqfngB0O3l4UKDfJMP+EMkVEs1+P0IuvUNq+JzkvLCQD1xRhFxvi28KWmYx4jY1uG5yV9oBc3pEnZkwqw==" saltValue="MbuWUru84W0/2sieXcro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8" t="s">
        <v>3</v>
      </c>
      <c r="D47" s="1238"/>
      <c r="E47" s="1239"/>
      <c r="F47" s="11">
        <v>12.29</v>
      </c>
      <c r="G47" s="12">
        <v>12.37</v>
      </c>
      <c r="H47" s="12">
        <v>12.23</v>
      </c>
      <c r="I47" s="12">
        <v>11.54</v>
      </c>
      <c r="J47" s="13">
        <v>8.92</v>
      </c>
    </row>
    <row r="48" spans="2:10" ht="57.75" customHeight="1">
      <c r="B48" s="14"/>
      <c r="C48" s="1240" t="s">
        <v>4</v>
      </c>
      <c r="D48" s="1240"/>
      <c r="E48" s="1241"/>
      <c r="F48" s="15">
        <v>4.6900000000000004</v>
      </c>
      <c r="G48" s="16">
        <v>4.9400000000000004</v>
      </c>
      <c r="H48" s="16">
        <v>4.6500000000000004</v>
      </c>
      <c r="I48" s="16">
        <v>4.59</v>
      </c>
      <c r="J48" s="17">
        <v>4.03</v>
      </c>
    </row>
    <row r="49" spans="2:10" ht="57.75" customHeight="1" thickBot="1">
      <c r="B49" s="18"/>
      <c r="C49" s="1242" t="s">
        <v>5</v>
      </c>
      <c r="D49" s="1242"/>
      <c r="E49" s="1243"/>
      <c r="F49" s="19" t="s">
        <v>554</v>
      </c>
      <c r="G49" s="20">
        <v>0.81</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vlGwmQw9hVe55wv5h913ss4eIjnssc4ayGNrvjoDaMZhYgoM3gqGxYpFQqUHFUsQ69AC+00udnB38zRxxMuqUw==" saltValue="1kh2kJSZgqxhdhKUdBPs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2020-02-10T03:06:51Z</dcterms:created>
  <dcterms:modified xsi:type="dcterms:W3CDTF">2020-09-10T07:53:59Z</dcterms:modified>
  <cp:category/>
</cp:coreProperties>
</file>